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ure\Downloads\"/>
    </mc:Choice>
  </mc:AlternateContent>
  <xr:revisionPtr revIDLastSave="0" documentId="8_{A4E2ADCB-7AAE-455A-80A4-369CC88F8F8B}" xr6:coauthVersionLast="47" xr6:coauthVersionMax="47" xr10:uidLastSave="{00000000-0000-0000-0000-000000000000}"/>
  <bookViews>
    <workbookView xWindow="-120" yWindow="-120" windowWidth="20640" windowHeight="11040" tabRatio="469"/>
  </bookViews>
  <sheets>
    <sheet name="14" sheetId="1" r:id="rId1"/>
  </sheets>
  <definedNames>
    <definedName name="Excel_BuiltIn_Database">#REF!</definedName>
    <definedName name="_xlnm.Print_Area" localSheetId="0">'14'!$A$1:$I$711</definedName>
    <definedName name="_xlnm.Print_Titles" localSheetId="0">'14'!$8:$13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9" i="1" l="1"/>
  <c r="I144" i="1" s="1"/>
  <c r="I150" i="1"/>
  <c r="I145" i="1" s="1"/>
  <c r="H151" i="1"/>
  <c r="H146" i="1" s="1"/>
  <c r="I151" i="1"/>
  <c r="I146" i="1" s="1"/>
  <c r="E152" i="1"/>
  <c r="E147" i="1" s="1"/>
  <c r="F152" i="1"/>
  <c r="F147" i="1" s="1"/>
  <c r="G152" i="1"/>
  <c r="H152" i="1"/>
  <c r="H147" i="1" s="1"/>
  <c r="I152" i="1"/>
  <c r="I147" i="1" s="1"/>
  <c r="F156" i="1"/>
  <c r="F154" i="1" s="1"/>
  <c r="G156" i="1"/>
  <c r="H156" i="1"/>
  <c r="H154" i="1"/>
  <c r="H57" i="1" s="1"/>
  <c r="H48" i="1"/>
  <c r="H26" i="1" s="1"/>
  <c r="E156" i="1"/>
  <c r="E151" i="1" s="1"/>
  <c r="E146" i="1"/>
  <c r="I57" i="1"/>
  <c r="I48" i="1"/>
  <c r="I26" i="1" s="1"/>
  <c r="F155" i="1"/>
  <c r="F58" i="1" s="1"/>
  <c r="F49" i="1"/>
  <c r="F27" i="1" s="1"/>
  <c r="G155" i="1"/>
  <c r="H155" i="1"/>
  <c r="H58" i="1"/>
  <c r="H49" i="1" s="1"/>
  <c r="H27" i="1"/>
  <c r="I58" i="1"/>
  <c r="I49" i="1"/>
  <c r="I27" i="1" s="1"/>
  <c r="E155" i="1"/>
  <c r="E58" i="1" s="1"/>
  <c r="D150" i="1"/>
  <c r="D151" i="1"/>
  <c r="D146" i="1" s="1"/>
  <c r="C146" i="1" s="1"/>
  <c r="D152" i="1"/>
  <c r="D147" i="1"/>
  <c r="D149" i="1"/>
  <c r="D144" i="1"/>
  <c r="C157" i="1"/>
  <c r="I59" i="1"/>
  <c r="I50" i="1" s="1"/>
  <c r="I28" i="1"/>
  <c r="E60" i="1"/>
  <c r="E51" i="1"/>
  <c r="E29" i="1" s="1"/>
  <c r="F60" i="1"/>
  <c r="F51" i="1" s="1"/>
  <c r="F29" i="1"/>
  <c r="G60" i="1"/>
  <c r="G51" i="1"/>
  <c r="G29" i="1" s="1"/>
  <c r="H60" i="1"/>
  <c r="H51" i="1" s="1"/>
  <c r="H29" i="1"/>
  <c r="I60" i="1"/>
  <c r="I51" i="1"/>
  <c r="I29" i="1" s="1"/>
  <c r="D58" i="1"/>
  <c r="D49" i="1" s="1"/>
  <c r="D27" i="1"/>
  <c r="D59" i="1"/>
  <c r="D60" i="1"/>
  <c r="D51" i="1" s="1"/>
  <c r="D57" i="1"/>
  <c r="E70" i="1"/>
  <c r="C70" i="1"/>
  <c r="I18" i="1"/>
  <c r="F234" i="1"/>
  <c r="F69" i="1" s="1"/>
  <c r="G234" i="1"/>
  <c r="H234" i="1"/>
  <c r="F206" i="1"/>
  <c r="G206" i="1"/>
  <c r="H206" i="1"/>
  <c r="I206" i="1"/>
  <c r="I222" i="1"/>
  <c r="I223" i="1"/>
  <c r="E311" i="1"/>
  <c r="F311" i="1"/>
  <c r="G311" i="1"/>
  <c r="H311" i="1"/>
  <c r="E312" i="1"/>
  <c r="F312" i="1"/>
  <c r="G312" i="1"/>
  <c r="H312" i="1"/>
  <c r="E284" i="1"/>
  <c r="C284" i="1" s="1"/>
  <c r="E285" i="1"/>
  <c r="C285" i="1" s="1"/>
  <c r="E254" i="1"/>
  <c r="C254" i="1" s="1"/>
  <c r="F253" i="1"/>
  <c r="G253" i="1"/>
  <c r="H253" i="1"/>
  <c r="I253" i="1"/>
  <c r="F254" i="1"/>
  <c r="G254" i="1"/>
  <c r="H254" i="1"/>
  <c r="I254" i="1"/>
  <c r="D280" i="1"/>
  <c r="D278" i="1" s="1"/>
  <c r="E280" i="1"/>
  <c r="E278" i="1" s="1"/>
  <c r="D234" i="1"/>
  <c r="C234" i="1" s="1"/>
  <c r="C235" i="1"/>
  <c r="C237" i="1"/>
  <c r="E234" i="1"/>
  <c r="E69" i="1"/>
  <c r="C69" i="1" s="1"/>
  <c r="E223" i="1"/>
  <c r="I19" i="1"/>
  <c r="C179" i="1"/>
  <c r="C178" i="1"/>
  <c r="C103" i="1"/>
  <c r="C104" i="1"/>
  <c r="I36" i="1"/>
  <c r="H36" i="1"/>
  <c r="G36" i="1"/>
  <c r="F36" i="1"/>
  <c r="E36" i="1"/>
  <c r="D36" i="1"/>
  <c r="I35" i="1"/>
  <c r="H35" i="1"/>
  <c r="G35" i="1"/>
  <c r="D35" i="1"/>
  <c r="I305" i="1"/>
  <c r="I303" i="1"/>
  <c r="H305" i="1"/>
  <c r="H303" i="1"/>
  <c r="G305" i="1"/>
  <c r="G303" i="1"/>
  <c r="F305" i="1"/>
  <c r="F303" i="1"/>
  <c r="E305" i="1"/>
  <c r="E303" i="1"/>
  <c r="I304" i="1"/>
  <c r="I302" i="1"/>
  <c r="H304" i="1"/>
  <c r="H302" i="1"/>
  <c r="G304" i="1"/>
  <c r="G302" i="1"/>
  <c r="F304" i="1"/>
  <c r="F302" i="1"/>
  <c r="E304" i="1"/>
  <c r="E302" i="1"/>
  <c r="E55" i="1"/>
  <c r="E56" i="1"/>
  <c r="E65" i="1"/>
  <c r="E74" i="1"/>
  <c r="E68" i="1"/>
  <c r="G37" i="1"/>
  <c r="H37" i="1"/>
  <c r="I37" i="1"/>
  <c r="F37" i="1"/>
  <c r="G38" i="1"/>
  <c r="H38" i="1"/>
  <c r="I38" i="1"/>
  <c r="I32" i="1" s="1"/>
  <c r="F38" i="1"/>
  <c r="F65" i="1"/>
  <c r="E126" i="1"/>
  <c r="E127" i="1"/>
  <c r="E125" i="1" s="1"/>
  <c r="I130" i="1"/>
  <c r="H130" i="1"/>
  <c r="G130" i="1"/>
  <c r="F130" i="1"/>
  <c r="C130" i="1" s="1"/>
  <c r="D130" i="1"/>
  <c r="I129" i="1"/>
  <c r="H129" i="1"/>
  <c r="G129" i="1"/>
  <c r="F129" i="1"/>
  <c r="D129" i="1"/>
  <c r="D127" i="1"/>
  <c r="C127" i="1" s="1"/>
  <c r="C125" i="1" s="1"/>
  <c r="F127" i="1"/>
  <c r="E134" i="1"/>
  <c r="E135" i="1"/>
  <c r="C136" i="1"/>
  <c r="C134" i="1" s="1"/>
  <c r="D176" i="1"/>
  <c r="D175" i="1" s="1"/>
  <c r="D177" i="1"/>
  <c r="E176" i="1"/>
  <c r="E177" i="1"/>
  <c r="E191" i="1"/>
  <c r="E188" i="1"/>
  <c r="C188" i="1" s="1"/>
  <c r="E192" i="1"/>
  <c r="E190" i="1" s="1"/>
  <c r="C118" i="1"/>
  <c r="E116" i="1"/>
  <c r="E109" i="1" s="1"/>
  <c r="E117" i="1"/>
  <c r="E35" i="1"/>
  <c r="E31" i="1" s="1"/>
  <c r="G108" i="1"/>
  <c r="G22" i="1"/>
  <c r="H108" i="1"/>
  <c r="H22" i="1"/>
  <c r="I108" i="1"/>
  <c r="I22" i="1"/>
  <c r="G109" i="1"/>
  <c r="G23" i="1"/>
  <c r="H109" i="1"/>
  <c r="H23" i="1"/>
  <c r="I109" i="1"/>
  <c r="I23" i="1"/>
  <c r="F116" i="1"/>
  <c r="F114" i="1"/>
  <c r="F117" i="1"/>
  <c r="F35" i="1" s="1"/>
  <c r="F115" i="1"/>
  <c r="F31" i="1"/>
  <c r="D115" i="1"/>
  <c r="D108" i="1"/>
  <c r="D22" i="1" s="1"/>
  <c r="D116" i="1"/>
  <c r="D109" i="1" s="1"/>
  <c r="E299" i="1"/>
  <c r="E300" i="1"/>
  <c r="E298" i="1"/>
  <c r="G299" i="1"/>
  <c r="H299" i="1"/>
  <c r="H294" i="1" s="1"/>
  <c r="H292" i="1" s="1"/>
  <c r="I299" i="1"/>
  <c r="I297" i="1"/>
  <c r="F299" i="1"/>
  <c r="F297" i="1"/>
  <c r="G300" i="1"/>
  <c r="G298" i="1"/>
  <c r="H300" i="1"/>
  <c r="H295" i="1"/>
  <c r="H293" i="1" s="1"/>
  <c r="I300" i="1"/>
  <c r="I295" i="1" s="1"/>
  <c r="I293" i="1" s="1"/>
  <c r="F300" i="1"/>
  <c r="F295" i="1"/>
  <c r="F293" i="1" s="1"/>
  <c r="C316" i="1"/>
  <c r="C314" i="1" s="1"/>
  <c r="C317" i="1"/>
  <c r="C315" i="1" s="1"/>
  <c r="D44" i="1"/>
  <c r="C44" i="1" s="1"/>
  <c r="D45" i="1"/>
  <c r="D56" i="1"/>
  <c r="D55" i="1"/>
  <c r="F55" i="1"/>
  <c r="F46" i="1" s="1"/>
  <c r="F40" i="1" s="1"/>
  <c r="F56" i="1"/>
  <c r="G55" i="1"/>
  <c r="H54" i="1"/>
  <c r="H55" i="1"/>
  <c r="G56" i="1"/>
  <c r="H56" i="1"/>
  <c r="I53" i="1"/>
  <c r="I54" i="1"/>
  <c r="I55" i="1"/>
  <c r="I56" i="1"/>
  <c r="I47" i="1" s="1"/>
  <c r="I41" i="1" s="1"/>
  <c r="G64" i="1"/>
  <c r="H64" i="1"/>
  <c r="F64" i="1"/>
  <c r="D65" i="1"/>
  <c r="D47" i="1" s="1"/>
  <c r="D74" i="1"/>
  <c r="E71" i="1"/>
  <c r="C71" i="1" s="1"/>
  <c r="E72" i="1"/>
  <c r="C72" i="1" s="1"/>
  <c r="I64" i="1"/>
  <c r="I65" i="1"/>
  <c r="H65" i="1"/>
  <c r="G65" i="1"/>
  <c r="G47" i="1" s="1"/>
  <c r="G41" i="1" s="1"/>
  <c r="G83" i="1"/>
  <c r="H83" i="1"/>
  <c r="H78" i="1" s="1"/>
  <c r="I96" i="1"/>
  <c r="I97" i="1"/>
  <c r="I98" i="1"/>
  <c r="I93" i="1" s="1"/>
  <c r="H96" i="1"/>
  <c r="H97" i="1"/>
  <c r="H98" i="1"/>
  <c r="H93" i="1" s="1"/>
  <c r="G96" i="1"/>
  <c r="G97" i="1"/>
  <c r="G98" i="1"/>
  <c r="G93" i="1" s="1"/>
  <c r="F98" i="1"/>
  <c r="F93" i="1" s="1"/>
  <c r="F91" i="1"/>
  <c r="E98" i="1"/>
  <c r="E96" i="1"/>
  <c r="D98" i="1"/>
  <c r="D93" i="1"/>
  <c r="D99" i="1"/>
  <c r="D94" i="1" s="1"/>
  <c r="D92" i="1" s="1"/>
  <c r="F99" i="1"/>
  <c r="F94" i="1"/>
  <c r="F92" i="1" s="1"/>
  <c r="G99" i="1"/>
  <c r="G94" i="1" s="1"/>
  <c r="G92" i="1" s="1"/>
  <c r="H99" i="1"/>
  <c r="H94" i="1"/>
  <c r="H92" i="1" s="1"/>
  <c r="I99" i="1"/>
  <c r="I94" i="1" s="1"/>
  <c r="I92" i="1" s="1"/>
  <c r="E99" i="1"/>
  <c r="E97" i="1"/>
  <c r="D119" i="1"/>
  <c r="D113" i="1"/>
  <c r="D120" i="1"/>
  <c r="C142" i="1"/>
  <c r="C140" i="1" s="1"/>
  <c r="D139" i="1"/>
  <c r="D140" i="1"/>
  <c r="D68" i="1"/>
  <c r="C68" i="1" s="1"/>
  <c r="C137" i="1"/>
  <c r="C135" i="1"/>
  <c r="C171" i="1"/>
  <c r="C166" i="1"/>
  <c r="C164" i="1" s="1"/>
  <c r="C172" i="1"/>
  <c r="C167" i="1"/>
  <c r="C165" i="1" s="1"/>
  <c r="C197" i="1"/>
  <c r="C196" i="1"/>
  <c r="E195" i="1"/>
  <c r="C195" i="1" s="1"/>
  <c r="D195" i="1"/>
  <c r="E194" i="1"/>
  <c r="E174" i="1" s="1"/>
  <c r="D199" i="1"/>
  <c r="D67" i="1" s="1"/>
  <c r="C67" i="1" s="1"/>
  <c r="E199" i="1"/>
  <c r="F199" i="1"/>
  <c r="G199" i="1"/>
  <c r="H199" i="1"/>
  <c r="I199" i="1"/>
  <c r="I67" i="1" s="1"/>
  <c r="D200" i="1"/>
  <c r="D190" i="1"/>
  <c r="D131" i="1" s="1"/>
  <c r="E200" i="1"/>
  <c r="F200" i="1"/>
  <c r="G200" i="1"/>
  <c r="G190" i="1"/>
  <c r="G175" i="1" s="1"/>
  <c r="H200" i="1"/>
  <c r="H190" i="1"/>
  <c r="I200" i="1"/>
  <c r="I190" i="1"/>
  <c r="C201" i="1"/>
  <c r="C199" i="1" s="1"/>
  <c r="C202" i="1"/>
  <c r="C200" i="1" s="1"/>
  <c r="D183" i="1"/>
  <c r="D181" i="1" s="1"/>
  <c r="D184" i="1"/>
  <c r="D214" i="1"/>
  <c r="C229" i="1"/>
  <c r="C230" i="1"/>
  <c r="D228" i="1"/>
  <c r="D225" i="1"/>
  <c r="C225" i="1" s="1"/>
  <c r="I220" i="1"/>
  <c r="I221" i="1"/>
  <c r="E225" i="1"/>
  <c r="E221" i="1"/>
  <c r="C221" i="1" s="1"/>
  <c r="F225" i="1"/>
  <c r="G225" i="1"/>
  <c r="H225" i="1"/>
  <c r="I225" i="1"/>
  <c r="E227" i="1"/>
  <c r="E228" i="1"/>
  <c r="C268" i="1"/>
  <c r="C266" i="1"/>
  <c r="C269" i="1"/>
  <c r="C267" i="1"/>
  <c r="C264" i="1"/>
  <c r="C258" i="1"/>
  <c r="C256" i="1" s="1"/>
  <c r="D279" i="1"/>
  <c r="D271" i="1" s="1"/>
  <c r="C271" i="1" s="1"/>
  <c r="D287" i="1"/>
  <c r="D288" i="1"/>
  <c r="C288" i="1" s="1"/>
  <c r="I278" i="1"/>
  <c r="H278" i="1"/>
  <c r="G278" i="1"/>
  <c r="F278" i="1"/>
  <c r="E279" i="1"/>
  <c r="E287" i="1"/>
  <c r="E271" i="1"/>
  <c r="E288" i="1"/>
  <c r="E283" i="1"/>
  <c r="C283" i="1" s="1"/>
  <c r="F33" i="1"/>
  <c r="F20" i="1" s="1"/>
  <c r="G33" i="1"/>
  <c r="G31" i="1" s="1"/>
  <c r="G20" i="1"/>
  <c r="H33" i="1"/>
  <c r="I33" i="1"/>
  <c r="F34" i="1"/>
  <c r="F21" i="1"/>
  <c r="G34" i="1"/>
  <c r="G21" i="1"/>
  <c r="H34" i="1"/>
  <c r="H32" i="1" s="1"/>
  <c r="H21" i="1"/>
  <c r="I34" i="1"/>
  <c r="C89" i="1"/>
  <c r="C87" i="1" s="1"/>
  <c r="C82" i="1"/>
  <c r="C290" i="1"/>
  <c r="C88" i="1"/>
  <c r="C86" i="1" s="1"/>
  <c r="C289" i="1"/>
  <c r="D256" i="1"/>
  <c r="D314" i="1"/>
  <c r="E169" i="1"/>
  <c r="E258" i="1"/>
  <c r="E253" i="1" s="1"/>
  <c r="C253" i="1"/>
  <c r="E314" i="1"/>
  <c r="E309" i="1"/>
  <c r="F256" i="1"/>
  <c r="F314" i="1"/>
  <c r="G256" i="1"/>
  <c r="G314" i="1"/>
  <c r="G309" i="1" s="1"/>
  <c r="H256" i="1"/>
  <c r="H314" i="1"/>
  <c r="I256" i="1"/>
  <c r="I251" i="1" s="1"/>
  <c r="I314" i="1"/>
  <c r="I62" i="1"/>
  <c r="D257" i="1"/>
  <c r="D64" i="1"/>
  <c r="D315" i="1"/>
  <c r="E170" i="1"/>
  <c r="E257" i="1"/>
  <c r="E252" i="1" s="1"/>
  <c r="C252" i="1" s="1"/>
  <c r="E315" i="1"/>
  <c r="E310" i="1"/>
  <c r="F257" i="1"/>
  <c r="F315" i="1"/>
  <c r="F310" i="1" s="1"/>
  <c r="G257" i="1"/>
  <c r="G252" i="1" s="1"/>
  <c r="G315" i="1"/>
  <c r="H257" i="1"/>
  <c r="H315" i="1"/>
  <c r="H310" i="1" s="1"/>
  <c r="I257" i="1"/>
  <c r="I315" i="1"/>
  <c r="I63" i="1"/>
  <c r="D236" i="1"/>
  <c r="D266" i="1"/>
  <c r="E139" i="1"/>
  <c r="E236" i="1"/>
  <c r="E232" i="1" s="1"/>
  <c r="E266" i="1"/>
  <c r="F236" i="1"/>
  <c r="F232" i="1"/>
  <c r="F220" i="1" s="1"/>
  <c r="F224" i="1"/>
  <c r="F266" i="1"/>
  <c r="G236" i="1"/>
  <c r="G266" i="1"/>
  <c r="H236" i="1"/>
  <c r="H266" i="1"/>
  <c r="I266" i="1"/>
  <c r="C141" i="1"/>
  <c r="C139" i="1"/>
  <c r="D233" i="1"/>
  <c r="D267" i="1"/>
  <c r="E140" i="1"/>
  <c r="E233" i="1"/>
  <c r="C233" i="1" s="1"/>
  <c r="E267" i="1"/>
  <c r="F233" i="1"/>
  <c r="F68" i="1" s="1"/>
  <c r="F267" i="1"/>
  <c r="F252" i="1"/>
  <c r="G233" i="1"/>
  <c r="G221" i="1"/>
  <c r="G267" i="1"/>
  <c r="H233" i="1"/>
  <c r="H68" i="1" s="1"/>
  <c r="H267" i="1"/>
  <c r="I267" i="1"/>
  <c r="I236" i="1"/>
  <c r="F74" i="1"/>
  <c r="G74" i="1"/>
  <c r="H74" i="1"/>
  <c r="H47" i="1" s="1"/>
  <c r="H25" i="1" s="1"/>
  <c r="H17" i="1" s="1"/>
  <c r="H15" i="1" s="1"/>
  <c r="I74" i="1"/>
  <c r="D246" i="1"/>
  <c r="D241" i="1" s="1"/>
  <c r="D239" i="1"/>
  <c r="E246" i="1"/>
  <c r="E244" i="1"/>
  <c r="F246" i="1"/>
  <c r="F241" i="1"/>
  <c r="F239" i="1" s="1"/>
  <c r="F235" i="1"/>
  <c r="G246" i="1"/>
  <c r="G244" i="1" s="1"/>
  <c r="H246" i="1"/>
  <c r="H244" i="1" s="1"/>
  <c r="I246" i="1"/>
  <c r="I244" i="1" s="1"/>
  <c r="I241" i="1"/>
  <c r="I239" i="1" s="1"/>
  <c r="C248" i="1"/>
  <c r="D83" i="1"/>
  <c r="D78" i="1"/>
  <c r="E83" i="1"/>
  <c r="E78" i="1"/>
  <c r="E76" i="1"/>
  <c r="F83" i="1"/>
  <c r="F78" i="1"/>
  <c r="F76" i="1" s="1"/>
  <c r="I83" i="1"/>
  <c r="D84" i="1"/>
  <c r="D79" i="1"/>
  <c r="E84" i="1"/>
  <c r="E79" i="1" s="1"/>
  <c r="C84" i="1"/>
  <c r="F84" i="1"/>
  <c r="F79" i="1" s="1"/>
  <c r="G84" i="1"/>
  <c r="G79" i="1" s="1"/>
  <c r="H84" i="1"/>
  <c r="H82" i="1" s="1"/>
  <c r="H77" i="1"/>
  <c r="H76" i="1" s="1"/>
  <c r="I84" i="1"/>
  <c r="E183" i="1"/>
  <c r="F176" i="1"/>
  <c r="F174" i="1" s="1"/>
  <c r="F132" i="1"/>
  <c r="G176" i="1"/>
  <c r="G174" i="1"/>
  <c r="G132" i="1" s="1"/>
  <c r="H176" i="1"/>
  <c r="H174" i="1" s="1"/>
  <c r="H132" i="1"/>
  <c r="I176" i="1"/>
  <c r="I174" i="1"/>
  <c r="I132" i="1" s="1"/>
  <c r="E184" i="1"/>
  <c r="E182" i="1" s="1"/>
  <c r="F182" i="1"/>
  <c r="F175" i="1" s="1"/>
  <c r="G182" i="1"/>
  <c r="H182" i="1"/>
  <c r="I182" i="1"/>
  <c r="F177" i="1"/>
  <c r="G177" i="1"/>
  <c r="H177" i="1"/>
  <c r="I177" i="1"/>
  <c r="C189" i="1"/>
  <c r="F181" i="1"/>
  <c r="G181" i="1"/>
  <c r="H181" i="1"/>
  <c r="I181" i="1"/>
  <c r="C122" i="1"/>
  <c r="E119" i="1"/>
  <c r="C121" i="1"/>
  <c r="D102" i="1"/>
  <c r="D97" i="1" s="1"/>
  <c r="C97" i="1" s="1"/>
  <c r="E102" i="1"/>
  <c r="F102" i="1"/>
  <c r="F97" i="1"/>
  <c r="D101" i="1"/>
  <c r="D96" i="1"/>
  <c r="C96" i="1" s="1"/>
  <c r="E101" i="1"/>
  <c r="F101" i="1"/>
  <c r="D215" i="1"/>
  <c r="D213" i="1" s="1"/>
  <c r="D208" i="1" s="1"/>
  <c r="E215" i="1"/>
  <c r="E213" i="1"/>
  <c r="F119" i="1"/>
  <c r="F213" i="1"/>
  <c r="F208" i="1" s="1"/>
  <c r="F204" i="1" s="1"/>
  <c r="F211" i="1"/>
  <c r="F207" i="1" s="1"/>
  <c r="G213" i="1"/>
  <c r="G211" i="1" s="1"/>
  <c r="G207" i="1"/>
  <c r="H213" i="1"/>
  <c r="H211" i="1"/>
  <c r="H207" i="1"/>
  <c r="D247" i="1"/>
  <c r="D242" i="1"/>
  <c r="D240" i="1" s="1"/>
  <c r="E120" i="1"/>
  <c r="E218" i="1"/>
  <c r="E214" i="1" s="1"/>
  <c r="E247" i="1"/>
  <c r="F120" i="1"/>
  <c r="F218" i="1"/>
  <c r="F214" i="1" s="1"/>
  <c r="F212" i="1" s="1"/>
  <c r="F209" i="1"/>
  <c r="F205" i="1" s="1"/>
  <c r="F249" i="1"/>
  <c r="F247" i="1" s="1"/>
  <c r="G218" i="1"/>
  <c r="G214" i="1" s="1"/>
  <c r="G249" i="1"/>
  <c r="G247" i="1" s="1"/>
  <c r="G245" i="1"/>
  <c r="H218" i="1"/>
  <c r="H214" i="1"/>
  <c r="H212" i="1" s="1"/>
  <c r="H249" i="1"/>
  <c r="H247" i="1" s="1"/>
  <c r="I218" i="1"/>
  <c r="I214" i="1" s="1"/>
  <c r="I249" i="1"/>
  <c r="I247" i="1" s="1"/>
  <c r="E86" i="1"/>
  <c r="E81" i="1" s="1"/>
  <c r="E87" i="1"/>
  <c r="D300" i="1"/>
  <c r="D307" i="1"/>
  <c r="D305" i="1" s="1"/>
  <c r="D303" i="1" s="1"/>
  <c r="D299" i="1"/>
  <c r="D297" i="1"/>
  <c r="C216" i="1"/>
  <c r="C215" i="1"/>
  <c r="C213" i="1" s="1"/>
  <c r="C211" i="1" s="1"/>
  <c r="C217" i="1"/>
  <c r="C218" i="1"/>
  <c r="C214" i="1" s="1"/>
  <c r="C212" i="1"/>
  <c r="I211" i="1"/>
  <c r="I207" i="1"/>
  <c r="I162" i="1"/>
  <c r="I160" i="1"/>
  <c r="I161" i="1"/>
  <c r="H167" i="1"/>
  <c r="H165" i="1"/>
  <c r="H162" i="1"/>
  <c r="H160" i="1" s="1"/>
  <c r="G167" i="1"/>
  <c r="G162" i="1" s="1"/>
  <c r="G160" i="1"/>
  <c r="F167" i="1"/>
  <c r="F162" i="1"/>
  <c r="F160" i="1" s="1"/>
  <c r="E167" i="1"/>
  <c r="E165" i="1" s="1"/>
  <c r="E162" i="1"/>
  <c r="E160" i="1" s="1"/>
  <c r="D167" i="1"/>
  <c r="D165" i="1" s="1"/>
  <c r="H166" i="1"/>
  <c r="H161" i="1" s="1"/>
  <c r="G166" i="1"/>
  <c r="G161" i="1" s="1"/>
  <c r="G159" i="1" s="1"/>
  <c r="F166" i="1"/>
  <c r="F164" i="1" s="1"/>
  <c r="F161" i="1"/>
  <c r="F159" i="1" s="1"/>
  <c r="E166" i="1"/>
  <c r="E161" i="1" s="1"/>
  <c r="E159" i="1"/>
  <c r="D166" i="1"/>
  <c r="D161" i="1" s="1"/>
  <c r="D159" i="1" s="1"/>
  <c r="D164" i="1"/>
  <c r="G111" i="1"/>
  <c r="G107" i="1" s="1"/>
  <c r="H111" i="1"/>
  <c r="H107" i="1"/>
  <c r="D126" i="1"/>
  <c r="D124" i="1" s="1"/>
  <c r="F126" i="1"/>
  <c r="F124" i="1"/>
  <c r="G110" i="1"/>
  <c r="G106" i="1" s="1"/>
  <c r="H106" i="1"/>
  <c r="G125" i="1"/>
  <c r="H125" i="1"/>
  <c r="G124" i="1"/>
  <c r="D87" i="1"/>
  <c r="D82" i="1"/>
  <c r="D77" i="1" s="1"/>
  <c r="F82" i="1"/>
  <c r="F77" i="1"/>
  <c r="I77" i="1"/>
  <c r="D86" i="1"/>
  <c r="D81" i="1" s="1"/>
  <c r="D76" i="1"/>
  <c r="F86" i="1"/>
  <c r="F81" i="1" s="1"/>
  <c r="G86" i="1"/>
  <c r="G53" i="1"/>
  <c r="H86" i="1"/>
  <c r="H53" i="1" s="1"/>
  <c r="G87" i="1"/>
  <c r="G54" i="1"/>
  <c r="C185" i="1"/>
  <c r="C186" i="1"/>
  <c r="C259" i="1"/>
  <c r="D263" i="1"/>
  <c r="C263" i="1" s="1"/>
  <c r="D262" i="1"/>
  <c r="C262" i="1"/>
  <c r="D261" i="1"/>
  <c r="C261" i="1" s="1"/>
  <c r="C272" i="1"/>
  <c r="C273" i="1"/>
  <c r="C274" i="1"/>
  <c r="C277" i="1"/>
  <c r="C276" i="1"/>
  <c r="E224" i="1"/>
  <c r="D295" i="1"/>
  <c r="D293" i="1"/>
  <c r="E93" i="1"/>
  <c r="E91" i="1" s="1"/>
  <c r="C177" i="1"/>
  <c r="C170" i="1"/>
  <c r="I294" i="1"/>
  <c r="I292" i="1" s="1"/>
  <c r="H298" i="1"/>
  <c r="H79" i="1"/>
  <c r="F294" i="1"/>
  <c r="F292" i="1" s="1"/>
  <c r="E241" i="1"/>
  <c r="E239" i="1"/>
  <c r="F190" i="1"/>
  <c r="F131" i="1"/>
  <c r="C131" i="1" s="1"/>
  <c r="G68" i="1"/>
  <c r="E44" i="1"/>
  <c r="F109" i="1"/>
  <c r="F107" i="1" s="1"/>
  <c r="F23" i="1"/>
  <c r="D162" i="1"/>
  <c r="D160" i="1"/>
  <c r="D244" i="1"/>
  <c r="F165" i="1"/>
  <c r="F59" i="1"/>
  <c r="F50" i="1"/>
  <c r="F28" i="1" s="1"/>
  <c r="E222" i="1"/>
  <c r="E42" i="1"/>
  <c r="E18" i="1" s="1"/>
  <c r="C280" i="1"/>
  <c r="C278" i="1" s="1"/>
  <c r="C183" i="1"/>
  <c r="C181" i="1"/>
  <c r="E175" i="1"/>
  <c r="F298" i="1"/>
  <c r="C191" i="1"/>
  <c r="F53" i="1"/>
  <c r="D294" i="1"/>
  <c r="D292" i="1" s="1"/>
  <c r="C55" i="1"/>
  <c r="E115" i="1"/>
  <c r="E108" i="1" s="1"/>
  <c r="E64" i="1"/>
  <c r="E46" i="1" s="1"/>
  <c r="E40" i="1" s="1"/>
  <c r="E45" i="1"/>
  <c r="C45" i="1" s="1"/>
  <c r="D182" i="1"/>
  <c r="F251" i="1"/>
  <c r="G32" i="1"/>
  <c r="H149" i="1"/>
  <c r="H144" i="1" s="1"/>
  <c r="C120" i="1"/>
  <c r="C74" i="1"/>
  <c r="F54" i="1"/>
  <c r="H81" i="1"/>
  <c r="F96" i="1"/>
  <c r="C169" i="1"/>
  <c r="E297" i="1"/>
  <c r="C297" i="1" s="1"/>
  <c r="E164" i="1"/>
  <c r="D114" i="1"/>
  <c r="I252" i="1"/>
  <c r="H297" i="1"/>
  <c r="F73" i="1"/>
  <c r="D306" i="1"/>
  <c r="D304" i="1"/>
  <c r="D302" i="1"/>
  <c r="H241" i="1"/>
  <c r="H239" i="1"/>
  <c r="H235" i="1" s="1"/>
  <c r="E110" i="1"/>
  <c r="E73" i="1"/>
  <c r="E67" i="1"/>
  <c r="C98" i="1"/>
  <c r="G82" i="1"/>
  <c r="G77" i="1"/>
  <c r="G295" i="1"/>
  <c r="G293" i="1" s="1"/>
  <c r="C311" i="1"/>
  <c r="E150" i="1"/>
  <c r="H150" i="1"/>
  <c r="H145" i="1" s="1"/>
  <c r="H59" i="1"/>
  <c r="H50" i="1" s="1"/>
  <c r="H28" i="1"/>
  <c r="G151" i="1"/>
  <c r="G146" i="1" s="1"/>
  <c r="F149" i="1"/>
  <c r="F144" i="1" s="1"/>
  <c r="F57" i="1"/>
  <c r="F48" i="1"/>
  <c r="F26" i="1" s="1"/>
  <c r="F151" i="1"/>
  <c r="F146" i="1" s="1"/>
  <c r="F150" i="1"/>
  <c r="F145" i="1"/>
  <c r="E59" i="1"/>
  <c r="E50" i="1"/>
  <c r="E28" i="1" s="1"/>
  <c r="E154" i="1"/>
  <c r="E49" i="1"/>
  <c r="E27" i="1"/>
  <c r="C51" i="1"/>
  <c r="C60" i="1"/>
  <c r="D50" i="1"/>
  <c r="D48" i="1"/>
  <c r="D26" i="1" s="1"/>
  <c r="D29" i="1"/>
  <c r="C29" i="1"/>
  <c r="G209" i="1"/>
  <c r="G205" i="1" s="1"/>
  <c r="G212" i="1"/>
  <c r="G242" i="1"/>
  <c r="G240" i="1" s="1"/>
  <c r="E295" i="1"/>
  <c r="E293" i="1"/>
  <c r="I68" i="1"/>
  <c r="D33" i="1"/>
  <c r="H73" i="1"/>
  <c r="H46" i="1"/>
  <c r="H40" i="1" s="1"/>
  <c r="C279" i="1"/>
  <c r="C192" i="1"/>
  <c r="C190" i="1"/>
  <c r="G165" i="1"/>
  <c r="H63" i="1"/>
  <c r="F63" i="1"/>
  <c r="G251" i="1"/>
  <c r="C312" i="1"/>
  <c r="G62" i="1"/>
  <c r="H251" i="1"/>
  <c r="C161" i="1"/>
  <c r="C159" i="1" s="1"/>
  <c r="C162" i="1"/>
  <c r="C160" i="1"/>
  <c r="G164" i="1"/>
  <c r="E34" i="1"/>
  <c r="E21" i="1" s="1"/>
  <c r="F244" i="1"/>
  <c r="E220" i="1"/>
  <c r="G241" i="1"/>
  <c r="G239" i="1" s="1"/>
  <c r="G235" i="1" s="1"/>
  <c r="G70" i="1" s="1"/>
  <c r="G223" i="1"/>
  <c r="G43" i="1"/>
  <c r="G19" i="1" s="1"/>
  <c r="E256" i="1"/>
  <c r="E251" i="1"/>
  <c r="C251" i="1"/>
  <c r="F222" i="1"/>
  <c r="F42" i="1" s="1"/>
  <c r="F18" i="1"/>
  <c r="E43" i="1"/>
  <c r="E19" i="1" s="1"/>
  <c r="C222" i="1"/>
  <c r="E206" i="1"/>
  <c r="C206" i="1"/>
  <c r="E113" i="1"/>
  <c r="E149" i="1"/>
  <c r="C151" i="1"/>
  <c r="D20" i="1"/>
  <c r="I25" i="1"/>
  <c r="I17" i="1" s="1"/>
  <c r="I15" i="1" s="1"/>
  <c r="C310" i="1"/>
  <c r="F24" i="1"/>
  <c r="F242" i="1"/>
  <c r="F240" i="1"/>
  <c r="F245" i="1"/>
  <c r="G25" i="1"/>
  <c r="G224" i="1"/>
  <c r="G208" i="1"/>
  <c r="G204" i="1"/>
  <c r="G73" i="1"/>
  <c r="G46" i="1" s="1"/>
  <c r="G24" i="1" s="1"/>
  <c r="G232" i="1"/>
  <c r="D63" i="1"/>
  <c r="D227" i="1"/>
  <c r="D221" i="1"/>
  <c r="C99" i="1"/>
  <c r="C228" i="1"/>
  <c r="H209" i="1"/>
  <c r="H205" i="1" s="1"/>
  <c r="C101" i="1"/>
  <c r="G17" i="1"/>
  <c r="E47" i="1"/>
  <c r="G297" i="1"/>
  <c r="E37" i="1"/>
  <c r="E53" i="1"/>
  <c r="C132" i="1"/>
  <c r="C246" i="1"/>
  <c r="C244" i="1" s="1"/>
  <c r="C249" i="1"/>
  <c r="C247" i="1"/>
  <c r="C245" i="1" s="1"/>
  <c r="H309" i="1"/>
  <c r="H62" i="1"/>
  <c r="C117" i="1"/>
  <c r="E124" i="1"/>
  <c r="F32" i="1"/>
  <c r="D224" i="1"/>
  <c r="C224" i="1" s="1"/>
  <c r="C236" i="1"/>
  <c r="D73" i="1"/>
  <c r="D46" i="1" s="1"/>
  <c r="C73" i="1"/>
  <c r="D245" i="1"/>
  <c r="E211" i="1"/>
  <c r="D232" i="1"/>
  <c r="C232" i="1" s="1"/>
  <c r="C300" i="1"/>
  <c r="C307" i="1" s="1"/>
  <c r="D298" i="1"/>
  <c r="C298" i="1" s="1"/>
  <c r="E209" i="1"/>
  <c r="D194" i="1"/>
  <c r="C194" i="1"/>
  <c r="I298" i="1"/>
  <c r="E62" i="1"/>
  <c r="C257" i="1"/>
  <c r="D53" i="1"/>
  <c r="H245" i="1"/>
  <c r="H242" i="1"/>
  <c r="H240" i="1" s="1"/>
  <c r="H252" i="1"/>
  <c r="I20" i="1"/>
  <c r="I31" i="1"/>
  <c r="H131" i="1"/>
  <c r="H175" i="1"/>
  <c r="F111" i="1"/>
  <c r="F125" i="1"/>
  <c r="I245" i="1"/>
  <c r="I242" i="1"/>
  <c r="I240" i="1"/>
  <c r="E145" i="1"/>
  <c r="G294" i="1"/>
  <c r="G292" i="1" s="1"/>
  <c r="E33" i="1"/>
  <c r="E181" i="1"/>
  <c r="H221" i="1"/>
  <c r="G310" i="1"/>
  <c r="G63" i="1"/>
  <c r="H20" i="1"/>
  <c r="H31" i="1"/>
  <c r="E282" i="1"/>
  <c r="C282" i="1" s="1"/>
  <c r="C287" i="1"/>
  <c r="G131" i="1"/>
  <c r="E94" i="1"/>
  <c r="E92" i="1" s="1"/>
  <c r="E24" i="1"/>
  <c r="G220" i="1"/>
  <c r="G67" i="1"/>
  <c r="G16" i="1"/>
  <c r="G40" i="1"/>
  <c r="E41" i="1"/>
  <c r="H41" i="1"/>
  <c r="D62" i="1"/>
  <c r="C227" i="1"/>
  <c r="C33" i="1"/>
  <c r="E20" i="1"/>
  <c r="C295" i="1"/>
  <c r="C293" i="1" s="1"/>
  <c r="C305" i="1"/>
  <c r="C303" i="1"/>
  <c r="C35" i="1"/>
  <c r="C115" i="1"/>
  <c r="C20" i="1"/>
  <c r="D204" i="1"/>
  <c r="D40" i="1" l="1"/>
  <c r="D24" i="1"/>
  <c r="H70" i="1"/>
  <c r="H223" i="1"/>
  <c r="H43" i="1" s="1"/>
  <c r="H19" i="1" s="1"/>
  <c r="C208" i="1"/>
  <c r="D41" i="1"/>
  <c r="E106" i="1"/>
  <c r="C108" i="1"/>
  <c r="C22" i="1" s="1"/>
  <c r="E242" i="1"/>
  <c r="E240" i="1" s="1"/>
  <c r="E245" i="1"/>
  <c r="I224" i="1"/>
  <c r="I208" i="1" s="1"/>
  <c r="I204" i="1" s="1"/>
  <c r="I73" i="1"/>
  <c r="I46" i="1" s="1"/>
  <c r="C92" i="1"/>
  <c r="E114" i="1"/>
  <c r="C114" i="1" s="1"/>
  <c r="I209" i="1"/>
  <c r="I205" i="1" s="1"/>
  <c r="I212" i="1"/>
  <c r="E38" i="1"/>
  <c r="E32" i="1" s="1"/>
  <c r="E212" i="1"/>
  <c r="D212" i="1"/>
  <c r="D209" i="1"/>
  <c r="G81" i="1"/>
  <c r="C83" i="1"/>
  <c r="C81" i="1" s="1"/>
  <c r="C79" i="1" s="1"/>
  <c r="G78" i="1"/>
  <c r="G76" i="1" s="1"/>
  <c r="G147" i="1"/>
  <c r="C147" i="1" s="1"/>
  <c r="C152" i="1"/>
  <c r="C65" i="1"/>
  <c r="D174" i="1"/>
  <c r="E144" i="1"/>
  <c r="D28" i="1"/>
  <c r="D110" i="1"/>
  <c r="C176" i="1"/>
  <c r="E82" i="1"/>
  <c r="E77" i="1" s="1"/>
  <c r="E54" i="1"/>
  <c r="C64" i="1"/>
  <c r="D34" i="1"/>
  <c r="C184" i="1"/>
  <c r="C182" i="1" s="1"/>
  <c r="I131" i="1"/>
  <c r="I175" i="1"/>
  <c r="C109" i="1"/>
  <c r="C23" i="1" s="1"/>
  <c r="D23" i="1"/>
  <c r="F113" i="1"/>
  <c r="C113" i="1" s="1"/>
  <c r="F108" i="1"/>
  <c r="G69" i="1"/>
  <c r="G222" i="1"/>
  <c r="G42" i="1" s="1"/>
  <c r="G18" i="1" s="1"/>
  <c r="C18" i="1" s="1"/>
  <c r="D145" i="1"/>
  <c r="C145" i="1" s="1"/>
  <c r="G150" i="1"/>
  <c r="G145" i="1" s="1"/>
  <c r="C155" i="1"/>
  <c r="G58" i="1"/>
  <c r="F110" i="1"/>
  <c r="C119" i="1"/>
  <c r="E23" i="1"/>
  <c r="C94" i="1"/>
  <c r="H24" i="1"/>
  <c r="H16" i="1" s="1"/>
  <c r="H14" i="1" s="1"/>
  <c r="C126" i="1"/>
  <c r="C124" i="1" s="1"/>
  <c r="D37" i="1"/>
  <c r="F70" i="1"/>
  <c r="F223" i="1"/>
  <c r="F43" i="1" s="1"/>
  <c r="D91" i="1"/>
  <c r="C91" i="1" s="1"/>
  <c r="C93" i="1"/>
  <c r="E294" i="1"/>
  <c r="E292" i="1" s="1"/>
  <c r="C299" i="1"/>
  <c r="C36" i="1"/>
  <c r="C116" i="1"/>
  <c r="H69" i="1"/>
  <c r="H222" i="1"/>
  <c r="H42" i="1" s="1"/>
  <c r="H18" i="1" s="1"/>
  <c r="G154" i="1"/>
  <c r="C156" i="1"/>
  <c r="G59" i="1"/>
  <c r="G50" i="1" s="1"/>
  <c r="G28" i="1" s="1"/>
  <c r="C242" i="1"/>
  <c r="C240" i="1" s="1"/>
  <c r="D111" i="1"/>
  <c r="C241" i="1"/>
  <c r="C239" i="1" s="1"/>
  <c r="D125" i="1"/>
  <c r="E63" i="1"/>
  <c r="C63" i="1" s="1"/>
  <c r="C53" i="1"/>
  <c r="D38" i="1"/>
  <c r="C38" i="1" s="1"/>
  <c r="C154" i="1"/>
  <c r="E57" i="1"/>
  <c r="E22" i="1"/>
  <c r="E16" i="1" s="1"/>
  <c r="C59" i="1"/>
  <c r="C102" i="1"/>
  <c r="F221" i="1"/>
  <c r="D54" i="1"/>
  <c r="C54" i="1" s="1"/>
  <c r="D211" i="1"/>
  <c r="H224" i="1"/>
  <c r="H208" i="1" s="1"/>
  <c r="H204" i="1" s="1"/>
  <c r="H232" i="1"/>
  <c r="F309" i="1"/>
  <c r="C309" i="1" s="1"/>
  <c r="F62" i="1"/>
  <c r="C62" i="1" s="1"/>
  <c r="E207" i="1"/>
  <c r="C223" i="1"/>
  <c r="D220" i="1"/>
  <c r="C220" i="1" s="1"/>
  <c r="E111" i="1"/>
  <c r="E107" i="1" s="1"/>
  <c r="E208" i="1"/>
  <c r="E204" i="1" s="1"/>
  <c r="C204" i="1" s="1"/>
  <c r="C56" i="1"/>
  <c r="C129" i="1"/>
  <c r="F67" i="1"/>
  <c r="F47" i="1"/>
  <c r="I40" i="1" l="1"/>
  <c r="C40" i="1" s="1"/>
  <c r="I24" i="1"/>
  <c r="I16" i="1" s="1"/>
  <c r="I14" i="1" s="1"/>
  <c r="C46" i="1"/>
  <c r="C294" i="1"/>
  <c r="C292" i="1" s="1"/>
  <c r="C306" i="1"/>
  <c r="C304" i="1" s="1"/>
  <c r="C302" i="1" s="1"/>
  <c r="C58" i="1"/>
  <c r="G49" i="1"/>
  <c r="D106" i="1"/>
  <c r="C110" i="1"/>
  <c r="C41" i="1"/>
  <c r="C24" i="1"/>
  <c r="C43" i="1"/>
  <c r="F19" i="1"/>
  <c r="C19" i="1" s="1"/>
  <c r="C78" i="1"/>
  <c r="C77" i="1"/>
  <c r="C76" i="1" s="1"/>
  <c r="C47" i="1"/>
  <c r="H220" i="1"/>
  <c r="H67" i="1"/>
  <c r="E48" i="1"/>
  <c r="D32" i="1"/>
  <c r="C32" i="1" s="1"/>
  <c r="C34" i="1"/>
  <c r="D21" i="1"/>
  <c r="C50" i="1"/>
  <c r="D16" i="1"/>
  <c r="C42" i="1"/>
  <c r="F41" i="1"/>
  <c r="F25" i="1"/>
  <c r="F17" i="1" s="1"/>
  <c r="F15" i="1" s="1"/>
  <c r="C207" i="1"/>
  <c r="E205" i="1"/>
  <c r="C111" i="1"/>
  <c r="D107" i="1"/>
  <c r="C107" i="1" s="1"/>
  <c r="G149" i="1"/>
  <c r="G57" i="1"/>
  <c r="G48" i="1" s="1"/>
  <c r="G26" i="1" s="1"/>
  <c r="G14" i="1" s="1"/>
  <c r="D31" i="1"/>
  <c r="C31" i="1" s="1"/>
  <c r="C37" i="1"/>
  <c r="C150" i="1"/>
  <c r="F106" i="1"/>
  <c r="F22" i="1"/>
  <c r="F16" i="1" s="1"/>
  <c r="F14" i="1" s="1"/>
  <c r="C175" i="1"/>
  <c r="C174" i="1"/>
  <c r="C28" i="1"/>
  <c r="D205" i="1"/>
  <c r="C209" i="1"/>
  <c r="E25" i="1"/>
  <c r="E17" i="1" s="1"/>
  <c r="E15" i="1" s="1"/>
  <c r="D25" i="1"/>
  <c r="C25" i="1" s="1"/>
  <c r="C106" i="1" l="1"/>
  <c r="G144" i="1"/>
  <c r="C144" i="1" s="1"/>
  <c r="C149" i="1"/>
  <c r="D14" i="1"/>
  <c r="C16" i="1"/>
  <c r="G27" i="1"/>
  <c r="C49" i="1"/>
  <c r="C57" i="1"/>
  <c r="C205" i="1"/>
  <c r="C21" i="1"/>
  <c r="D17" i="1"/>
  <c r="E26" i="1"/>
  <c r="C48" i="1"/>
  <c r="C26" i="1" l="1"/>
  <c r="E14" i="1"/>
  <c r="D15" i="1"/>
  <c r="C17" i="1"/>
  <c r="C15" i="1" s="1"/>
  <c r="C27" i="1"/>
  <c r="G15" i="1"/>
  <c r="C14" i="1"/>
</calcChain>
</file>

<file path=xl/sharedStrings.xml><?xml version="1.0" encoding="utf-8"?>
<sst xmlns="http://schemas.openxmlformats.org/spreadsheetml/2006/main" count="525" uniqueCount="74">
  <si>
    <t>JUDEŢUL GALATI</t>
  </si>
  <si>
    <t>Unitatea administrativ-teritoriala: COMUNA FRUMUSITA</t>
  </si>
  <si>
    <t>FORMULAR   14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</si>
  <si>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</si>
  <si>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</si>
  <si>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</si>
  <si>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</t>
  </si>
  <si>
    <t>mii  lei  -</t>
  </si>
  <si>
    <t>CAPITOL/</t>
  </si>
  <si>
    <t>I/II</t>
  </si>
  <si>
    <t>TOTAL</t>
  </si>
  <si>
    <t>CHELTUIELI</t>
  </si>
  <si>
    <t>Estimari anii ulteriori</t>
  </si>
  <si>
    <t>GRUPA/</t>
  </si>
  <si>
    <t>EFECTUATE</t>
  </si>
  <si>
    <t>SURSA</t>
  </si>
  <si>
    <t>2=3+...+8</t>
  </si>
  <si>
    <t xml:space="preserve"> 02 Buget local</t>
  </si>
  <si>
    <t>I</t>
  </si>
  <si>
    <t xml:space="preserve">     din care:</t>
  </si>
  <si>
    <t>II</t>
  </si>
  <si>
    <t>71 Active nefinanciare</t>
  </si>
  <si>
    <t>A. Obiective (proiecte) de investiţii în continuare</t>
  </si>
  <si>
    <t xml:space="preserve">C. Alte cheltuieli de investiţii </t>
  </si>
  <si>
    <t>b. dotari independente</t>
  </si>
  <si>
    <t>c. cheltuieli aferente studiilor de fezabilitate si alte studii</t>
  </si>
  <si>
    <t>e. alte cheltuieli asimilate investitiilor</t>
  </si>
  <si>
    <t>CAPITOL 65.02</t>
  </si>
  <si>
    <t>CAPITOL 70.02</t>
  </si>
  <si>
    <t>CAPITOL 74.02</t>
  </si>
  <si>
    <t>CAPITOL 83.02</t>
  </si>
  <si>
    <t>CAPITOL 84.02</t>
  </si>
  <si>
    <t>NOTA: Reprezinta sinteza fiselor obiectivelor/proiectelor/categoriilor de investitii</t>
  </si>
  <si>
    <t xml:space="preserve">                           Ordonator principal de credite,</t>
  </si>
  <si>
    <t>CAPITOL 61.02</t>
  </si>
  <si>
    <t>CAPITOL 67.02</t>
  </si>
  <si>
    <t>A. Obiective (proiecte) de investiţii in continuare</t>
  </si>
  <si>
    <t xml:space="preserve">                                                                                                    1. REABILITARE SISTEM DE ALIMENTARE CU APA SAT TAMAOANI SI SAT FRUMUSITA, COMUNA FRUMUSITA, JUDETUL GALATI</t>
  </si>
  <si>
    <t>2. REABILITAREA, MODERNIZAREA SI EXTINDEREA SISTEMULUI DE ILUMINAT PUBLIC DIN COMUNA FRUMUSITA, JUDETUL GALATI</t>
  </si>
  <si>
    <t xml:space="preserve">până la </t>
  </si>
  <si>
    <t>AMENAJARE GRUPURI SANITARE LA SCOALA PETRU RARES FRUMUSITA</t>
  </si>
  <si>
    <t>AMENAJARE CURTE BAZA DE AGREMENT CU SPECIFIC PESCARESC FRUMUSITA</t>
  </si>
  <si>
    <t>Primar ,</t>
  </si>
  <si>
    <t>58 Proiecte cu finantare din fonduri externe nerambursabile aferente cadrului financiar 2014-2020</t>
  </si>
  <si>
    <t>CAPITOL 51.02</t>
  </si>
  <si>
    <t>Inspector,</t>
  </si>
  <si>
    <t>autospeciala pomp</t>
  </si>
  <si>
    <t>CAPITOL 66.02</t>
  </si>
  <si>
    <t>GAZE</t>
  </si>
  <si>
    <t xml:space="preserve">1.EXTINDERE SISTEM DE CANALIZARE A APELOR UZATE, MENAJERE, SAT TAMAOANI SI IJIDILNI, COMUNA FRUMUSITA, JUDETUL GALATI </t>
  </si>
  <si>
    <t>STATIE EPVECHE PROIECT 800+ RACORDURI CANAL 150+ TREAPTA TERTIARA ST EP IJDL 800</t>
  </si>
  <si>
    <t>teren sport proiectare +dif lucr</t>
  </si>
  <si>
    <t>cote,dirig ,avize</t>
  </si>
  <si>
    <t>dispensar proiecare</t>
  </si>
  <si>
    <t>BUGET 2023</t>
  </si>
  <si>
    <t xml:space="preserve"> ESTIMARI 2024</t>
  </si>
  <si>
    <t xml:space="preserve"> ESTIMARI 2025</t>
  </si>
  <si>
    <t>ESTIMARI 2026</t>
  </si>
  <si>
    <t>proiectare trotuare dif lurari+drumuri cof</t>
  </si>
  <si>
    <t>PUG 30, NOMENCLATOR STRADAL 100</t>
  </si>
  <si>
    <t xml:space="preserve"> consultanta 22</t>
  </si>
  <si>
    <t>loc de joaca</t>
  </si>
  <si>
    <t>proiectare teren 400 proiectare+ lucrari</t>
  </si>
  <si>
    <t>servicii consultanta 30</t>
  </si>
  <si>
    <t>Cristina NECULIȚĂ</t>
  </si>
  <si>
    <t>Compartimentul financiar-contabil,</t>
  </si>
  <si>
    <t xml:space="preserve"> Paraschiv STOICA</t>
  </si>
  <si>
    <t>1. MODERNIZAREA RETELEI DE DRUMURI DE INTERES LOCAL IN COMUNA FRUMUSITA, JUDETUL GALATI</t>
  </si>
  <si>
    <t>60 Proiecte cu finanțare din sumele reprezentând asistența financiară nerambursabilă aferentă PNRR</t>
  </si>
  <si>
    <t>DOTAREA CU MOBILIER, MATERIALE DIDACTICE SI ECHIPAMENTE DIGITALE A UNITATILOR DE INVATAMANT PREUNIVERSITAR SI A UNITATILOR CONEXE</t>
  </si>
  <si>
    <t>55 Alte transferuri</t>
  </si>
  <si>
    <t xml:space="preserve"> 10 Buget venituri proprii</t>
  </si>
  <si>
    <t>CAPITOL 65.10</t>
  </si>
  <si>
    <t>Total surse de finantare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</si>
</sst>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9"/>
        <bgColor indexed="3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41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/>
    <xf numFmtId="2" fontId="19" fillId="0" borderId="0" xfId="0" applyNumberFormat="1" applyFont="1"/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/>
    <xf numFmtId="0" fontId="25" fillId="0" borderId="0" xfId="0" applyFont="1" applyAlignment="1">
      <alignment horizontal="center"/>
    </xf>
    <xf numFmtId="2" fontId="25" fillId="0" borderId="0" xfId="0" applyNumberFormat="1" applyFont="1"/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/>
    <xf numFmtId="2" fontId="25" fillId="0" borderId="0" xfId="0" applyNumberFormat="1" applyFont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0" fontId="28" fillId="0" borderId="0" xfId="0" applyFont="1"/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28" fillId="0" borderId="0" xfId="0" applyNumberFormat="1" applyFont="1"/>
    <xf numFmtId="2" fontId="25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2" fontId="19" fillId="0" borderId="0" xfId="0" applyNumberFormat="1" applyFont="1" applyBorder="1" applyAlignment="1"/>
    <xf numFmtId="2" fontId="27" fillId="0" borderId="0" xfId="0" applyNumberFormat="1" applyFont="1" applyFill="1" applyBorder="1" applyAlignment="1"/>
    <xf numFmtId="0" fontId="25" fillId="0" borderId="0" xfId="0" applyFont="1" applyBorder="1"/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1" fillId="0" borderId="10" xfId="0" applyFont="1" applyBorder="1"/>
    <xf numFmtId="2" fontId="22" fillId="0" borderId="10" xfId="0" applyNumberFormat="1" applyFont="1" applyBorder="1"/>
    <xf numFmtId="9" fontId="25" fillId="0" borderId="10" xfId="39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/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/>
    <xf numFmtId="0" fontId="21" fillId="0" borderId="10" xfId="0" applyFont="1" applyFill="1" applyBorder="1" applyAlignment="1"/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left"/>
    </xf>
    <xf numFmtId="2" fontId="21" fillId="0" borderId="10" xfId="0" applyNumberFormat="1" applyFont="1" applyFill="1" applyBorder="1" applyAlignment="1"/>
    <xf numFmtId="0" fontId="24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/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/>
    <xf numFmtId="2" fontId="26" fillId="0" borderId="10" xfId="0" applyNumberFormat="1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2" fontId="23" fillId="0" borderId="10" xfId="0" applyNumberFormat="1" applyFont="1" applyBorder="1" applyAlignment="1"/>
    <xf numFmtId="2" fontId="21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/>
    <xf numFmtId="2" fontId="23" fillId="0" borderId="10" xfId="0" applyNumberFormat="1" applyFont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/>
    <xf numFmtId="0" fontId="33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right"/>
    </xf>
    <xf numFmtId="0" fontId="35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right"/>
    </xf>
    <xf numFmtId="0" fontId="37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0" fontId="21" fillId="26" borderId="10" xfId="0" applyFont="1" applyFill="1" applyBorder="1" applyAlignment="1">
      <alignment vertical="center"/>
    </xf>
    <xf numFmtId="0" fontId="0" fillId="0" borderId="10" xfId="0" applyBorder="1" applyAlignment="1"/>
    <xf numFmtId="0" fontId="21" fillId="26" borderId="13" xfId="0" applyFont="1" applyFill="1" applyBorder="1" applyAlignment="1">
      <alignment vertical="center"/>
    </xf>
    <xf numFmtId="0" fontId="21" fillId="26" borderId="14" xfId="0" applyFont="1" applyFill="1" applyBorder="1" applyAlignment="1">
      <alignment vertical="center"/>
    </xf>
    <xf numFmtId="0" fontId="21" fillId="26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left" wrapText="1"/>
    </xf>
    <xf numFmtId="0" fontId="30" fillId="25" borderId="10" xfId="0" applyFont="1" applyFill="1" applyBorder="1" applyAlignment="1">
      <alignment horizontal="left" wrapText="1"/>
    </xf>
    <xf numFmtId="0" fontId="29" fillId="27" borderId="10" xfId="0" applyFont="1" applyFill="1" applyBorder="1" applyAlignment="1">
      <alignment horizontal="left"/>
    </xf>
    <xf numFmtId="0" fontId="30" fillId="28" borderId="10" xfId="0" applyFont="1" applyFill="1" applyBorder="1" applyAlignment="1">
      <alignment horizontal="left"/>
    </xf>
    <xf numFmtId="2" fontId="21" fillId="26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26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 wrapText="1"/>
    </xf>
    <xf numFmtId="0" fontId="29" fillId="27" borderId="10" xfId="0" applyFont="1" applyFill="1" applyBorder="1" applyAlignment="1">
      <alignment horizontal="left" vertical="center" wrapText="1"/>
    </xf>
    <xf numFmtId="0" fontId="30" fillId="28" borderId="10" xfId="0" applyFont="1" applyFill="1" applyBorder="1" applyAlignment="1">
      <alignment vertical="center" wrapText="1"/>
    </xf>
    <xf numFmtId="0" fontId="29" fillId="27" borderId="13" xfId="0" applyFont="1" applyFill="1" applyBorder="1" applyAlignment="1">
      <alignment horizontal="left"/>
    </xf>
    <xf numFmtId="0" fontId="29" fillId="27" borderId="14" xfId="0" applyFont="1" applyFill="1" applyBorder="1" applyAlignment="1">
      <alignment horizontal="left"/>
    </xf>
    <xf numFmtId="0" fontId="29" fillId="27" borderId="15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wrapText="1"/>
    </xf>
    <xf numFmtId="0" fontId="33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34" fillId="27" borderId="10" xfId="0" applyFont="1" applyFill="1" applyBorder="1" applyAlignment="1">
      <alignment horizontal="left"/>
    </xf>
    <xf numFmtId="0" fontId="34" fillId="28" borderId="10" xfId="0" applyFont="1" applyFill="1" applyBorder="1" applyAlignment="1">
      <alignment horizontal="left"/>
    </xf>
    <xf numFmtId="0" fontId="36" fillId="26" borderId="10" xfId="0" applyFont="1" applyFill="1" applyBorder="1" applyAlignment="1">
      <alignment vertical="center"/>
    </xf>
    <xf numFmtId="0" fontId="36" fillId="0" borderId="10" xfId="0" applyFont="1" applyBorder="1" applyAlignment="1"/>
    <xf numFmtId="2" fontId="36" fillId="26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1"/>
  <sheetViews>
    <sheetView tabSelected="1" topLeftCell="A10" zoomScale="85" zoomScaleNormal="85" zoomScaleSheetLayoutView="100" workbookViewId="0">
      <selection activeCell="L4" sqref="L4"/>
    </sheetView>
  </sheetViews>
  <sheetFormatPr defaultRowHeight="12.75" x14ac:dyDescent="0.2"/>
  <cols>
    <col min="1" max="1" width="57.42578125" style="4" customWidth="1"/>
    <col min="2" max="2" width="4.5703125" style="8" customWidth="1"/>
    <col min="3" max="3" width="14.5703125" style="9" customWidth="1"/>
    <col min="4" max="4" width="13.7109375" style="16" customWidth="1"/>
    <col min="5" max="5" width="13.42578125" style="9" customWidth="1"/>
    <col min="6" max="6" width="11.85546875" style="9" customWidth="1"/>
    <col min="7" max="7" width="11.140625" style="9" customWidth="1"/>
    <col min="8" max="8" width="10.85546875" style="9" customWidth="1"/>
    <col min="9" max="9" width="10.140625" style="9" customWidth="1"/>
    <col min="10" max="12" width="9.85546875" style="4" bestFit="1" customWidth="1"/>
    <col min="13" max="13" width="11.28515625" style="4" bestFit="1" customWidth="1"/>
    <col min="14" max="16384" width="9.140625" style="4"/>
  </cols>
  <sheetData>
    <row r="1" spans="1:9" x14ac:dyDescent="0.2">
      <c r="A1" s="4" t="s">
        <v>0</v>
      </c>
      <c r="C1" s="12"/>
      <c r="D1" s="19"/>
      <c r="I1" s="12"/>
    </row>
    <row r="2" spans="1:9" ht="15" x14ac:dyDescent="0.2">
      <c r="A2" s="1" t="s">
        <v>1</v>
      </c>
      <c r="B2" s="2"/>
      <c r="C2" s="5"/>
      <c r="D2" s="20"/>
      <c r="E2" s="5"/>
      <c r="F2" s="5"/>
      <c r="G2" s="7"/>
      <c r="H2" s="7"/>
      <c r="I2" s="5"/>
    </row>
    <row r="3" spans="1:9" ht="15" customHeight="1" x14ac:dyDescent="0.2">
      <c r="A3" s="1" t="s">
        <v>2</v>
      </c>
      <c r="B3" s="3"/>
      <c r="C3" s="5"/>
      <c r="D3" s="20"/>
      <c r="E3" s="5"/>
      <c r="F3" s="5"/>
      <c r="G3" s="7"/>
      <c r="H3" s="7"/>
      <c r="I3" s="5"/>
    </row>
    <row r="4" spans="1:9" ht="15" x14ac:dyDescent="0.2">
      <c r="A4" s="1" t="s">
        <v>3</v>
      </c>
      <c r="B4" s="2"/>
      <c r="C4" s="5"/>
      <c r="D4" s="20"/>
      <c r="E4" s="5"/>
      <c r="F4" s="5"/>
      <c r="G4" s="5"/>
      <c r="H4" s="5"/>
      <c r="I4" s="5"/>
    </row>
    <row r="5" spans="1:9" ht="15" x14ac:dyDescent="0.2">
      <c r="A5" s="1" t="s">
        <v>4</v>
      </c>
      <c r="B5" s="2"/>
      <c r="C5" s="5"/>
      <c r="D5" s="20"/>
      <c r="E5" s="5"/>
      <c r="F5" s="5"/>
      <c r="G5" s="5"/>
      <c r="H5" s="5"/>
      <c r="I5" s="5"/>
    </row>
    <row r="6" spans="1:9" ht="15.75" x14ac:dyDescent="0.25">
      <c r="A6" s="112" t="s">
        <v>5</v>
      </c>
      <c r="B6" s="112"/>
      <c r="C6" s="112"/>
      <c r="D6" s="112"/>
      <c r="E6" s="112"/>
      <c r="F6" s="112"/>
      <c r="G6" s="112"/>
      <c r="H6" s="112"/>
      <c r="I6" s="112"/>
    </row>
    <row r="7" spans="1:9" ht="15.75" x14ac:dyDescent="0.25">
      <c r="A7" s="112" t="s">
        <v>6</v>
      </c>
      <c r="B7" s="112"/>
      <c r="C7" s="112"/>
      <c r="D7" s="112"/>
      <c r="E7" s="112"/>
      <c r="F7" s="112"/>
      <c r="G7" s="112"/>
      <c r="H7" s="112"/>
      <c r="I7" s="112"/>
    </row>
    <row r="8" spans="1:9" ht="15" x14ac:dyDescent="0.2">
      <c r="A8" s="1"/>
      <c r="B8" s="3"/>
      <c r="C8" s="7"/>
      <c r="D8" s="6"/>
      <c r="E8" s="7"/>
      <c r="F8" s="7"/>
      <c r="G8" s="7"/>
      <c r="H8" s="7"/>
      <c r="I8" s="13" t="s">
        <v>7</v>
      </c>
    </row>
    <row r="9" spans="1:9" ht="17.649999999999999" customHeight="1" x14ac:dyDescent="0.25">
      <c r="A9" s="28" t="s">
        <v>8</v>
      </c>
      <c r="B9" s="29" t="s">
        <v>9</v>
      </c>
      <c r="C9" s="30" t="s">
        <v>10</v>
      </c>
      <c r="D9" s="30" t="s">
        <v>11</v>
      </c>
      <c r="E9" s="113" t="s">
        <v>54</v>
      </c>
      <c r="F9" s="113" t="s">
        <v>55</v>
      </c>
      <c r="G9" s="113" t="s">
        <v>56</v>
      </c>
      <c r="H9" s="113" t="s">
        <v>57</v>
      </c>
      <c r="I9" s="113" t="s">
        <v>12</v>
      </c>
    </row>
    <row r="10" spans="1:9" ht="16.5" customHeight="1" x14ac:dyDescent="0.25">
      <c r="A10" s="31" t="s">
        <v>13</v>
      </c>
      <c r="B10" s="29"/>
      <c r="C10" s="30"/>
      <c r="D10" s="30" t="s">
        <v>14</v>
      </c>
      <c r="E10" s="113"/>
      <c r="F10" s="113"/>
      <c r="G10" s="113"/>
      <c r="H10" s="113"/>
      <c r="I10" s="113"/>
    </row>
    <row r="11" spans="1:9" ht="18" x14ac:dyDescent="0.25">
      <c r="A11" s="31" t="s">
        <v>15</v>
      </c>
      <c r="B11" s="29"/>
      <c r="C11" s="32"/>
      <c r="D11" s="33" t="s">
        <v>39</v>
      </c>
      <c r="E11" s="113"/>
      <c r="F11" s="113"/>
      <c r="G11" s="113"/>
      <c r="H11" s="113"/>
      <c r="I11" s="113"/>
    </row>
    <row r="12" spans="1:9" ht="18" x14ac:dyDescent="0.25">
      <c r="A12" s="31"/>
      <c r="B12" s="29"/>
      <c r="C12" s="32"/>
      <c r="D12" s="34">
        <v>44926</v>
      </c>
      <c r="E12" s="113"/>
      <c r="F12" s="113"/>
      <c r="G12" s="113"/>
      <c r="H12" s="113"/>
      <c r="I12" s="113"/>
    </row>
    <row r="13" spans="1:9" s="8" customFormat="1" ht="18" x14ac:dyDescent="0.25">
      <c r="A13" s="29">
        <v>0</v>
      </c>
      <c r="B13" s="29">
        <v>1</v>
      </c>
      <c r="C13" s="35" t="s">
        <v>16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</row>
    <row r="14" spans="1:9" s="8" customFormat="1" ht="18.75" x14ac:dyDescent="0.25">
      <c r="A14" s="80" t="s">
        <v>73</v>
      </c>
      <c r="B14" s="77" t="s">
        <v>18</v>
      </c>
      <c r="C14" s="81">
        <f>C16+C26</f>
        <v>33833.72</v>
      </c>
      <c r="D14" s="81">
        <f t="shared" ref="D14:I15" si="0">D16+D26</f>
        <v>5036.18</v>
      </c>
      <c r="E14" s="81">
        <f t="shared" si="0"/>
        <v>16434.45</v>
      </c>
      <c r="F14" s="81">
        <f t="shared" si="0"/>
        <v>6213.09</v>
      </c>
      <c r="G14" s="81">
        <f t="shared" si="0"/>
        <v>4588</v>
      </c>
      <c r="H14" s="81">
        <f t="shared" si="0"/>
        <v>1562</v>
      </c>
      <c r="I14" s="81">
        <f t="shared" si="0"/>
        <v>0</v>
      </c>
    </row>
    <row r="15" spans="1:9" s="8" customFormat="1" ht="18" x14ac:dyDescent="0.25">
      <c r="A15" s="76"/>
      <c r="B15" s="77" t="s">
        <v>20</v>
      </c>
      <c r="C15" s="81">
        <f>C17+C27</f>
        <v>33833.72</v>
      </c>
      <c r="D15" s="81">
        <f t="shared" si="0"/>
        <v>5036.18</v>
      </c>
      <c r="E15" s="81">
        <f t="shared" si="0"/>
        <v>16434.45</v>
      </c>
      <c r="F15" s="81">
        <f t="shared" si="0"/>
        <v>6213.09</v>
      </c>
      <c r="G15" s="81">
        <f t="shared" si="0"/>
        <v>4588</v>
      </c>
      <c r="H15" s="81">
        <f t="shared" si="0"/>
        <v>1562</v>
      </c>
      <c r="I15" s="81">
        <f t="shared" si="0"/>
        <v>0</v>
      </c>
    </row>
    <row r="16" spans="1:9" ht="18.75" x14ac:dyDescent="0.25">
      <c r="A16" s="80" t="s">
        <v>17</v>
      </c>
      <c r="B16" s="29" t="s">
        <v>18</v>
      </c>
      <c r="C16" s="38">
        <f t="shared" ref="C16:C21" si="1">SUM(D16:I16)</f>
        <v>33830.520000000004</v>
      </c>
      <c r="D16" s="38">
        <f>D20+D24</f>
        <v>5036.18</v>
      </c>
      <c r="E16" s="38">
        <f>E20+E22+E24+E18</f>
        <v>16431.25</v>
      </c>
      <c r="F16" s="38">
        <f t="shared" ref="F16:H17" si="2">F20+F22+F24</f>
        <v>6213.09</v>
      </c>
      <c r="G16" s="38">
        <f t="shared" si="2"/>
        <v>4588</v>
      </c>
      <c r="H16" s="38">
        <f t="shared" si="2"/>
        <v>1562</v>
      </c>
      <c r="I16" s="38">
        <f>I20+I24</f>
        <v>0</v>
      </c>
    </row>
    <row r="17" spans="1:9" ht="18" x14ac:dyDescent="0.25">
      <c r="A17" s="39" t="s">
        <v>19</v>
      </c>
      <c r="B17" s="29" t="s">
        <v>20</v>
      </c>
      <c r="C17" s="38">
        <f t="shared" si="1"/>
        <v>33830.520000000004</v>
      </c>
      <c r="D17" s="38">
        <f>D21+D25</f>
        <v>5036.18</v>
      </c>
      <c r="E17" s="38">
        <f>E21+E23+E25+E19</f>
        <v>16431.25</v>
      </c>
      <c r="F17" s="38">
        <f t="shared" si="2"/>
        <v>6213.09</v>
      </c>
      <c r="G17" s="38">
        <f t="shared" si="2"/>
        <v>4588</v>
      </c>
      <c r="H17" s="38">
        <f t="shared" si="2"/>
        <v>1562</v>
      </c>
      <c r="I17" s="38">
        <f>I21+I25</f>
        <v>0</v>
      </c>
    </row>
    <row r="18" spans="1:9" ht="18" x14ac:dyDescent="0.25">
      <c r="A18" s="39" t="s">
        <v>70</v>
      </c>
      <c r="B18" s="29" t="s">
        <v>18</v>
      </c>
      <c r="C18" s="38">
        <f t="shared" si="1"/>
        <v>16.399999999999999</v>
      </c>
      <c r="D18" s="38">
        <v>0</v>
      </c>
      <c r="E18" s="38">
        <f t="shared" ref="E18:I19" si="3">E42</f>
        <v>16.399999999999999</v>
      </c>
      <c r="F18" s="38">
        <f t="shared" si="3"/>
        <v>0</v>
      </c>
      <c r="G18" s="38">
        <f t="shared" si="3"/>
        <v>0</v>
      </c>
      <c r="H18" s="38">
        <f t="shared" si="3"/>
        <v>0</v>
      </c>
      <c r="I18" s="38">
        <f t="shared" si="3"/>
        <v>0</v>
      </c>
    </row>
    <row r="19" spans="1:9" ht="18" x14ac:dyDescent="0.25">
      <c r="A19" s="39"/>
      <c r="B19" s="29" t="s">
        <v>20</v>
      </c>
      <c r="C19" s="38">
        <f t="shared" si="1"/>
        <v>16.399999999999999</v>
      </c>
      <c r="D19" s="38">
        <v>0</v>
      </c>
      <c r="E19" s="38">
        <f t="shared" si="3"/>
        <v>16.399999999999999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</row>
    <row r="20" spans="1:9" ht="37.5" customHeight="1" x14ac:dyDescent="0.2">
      <c r="A20" s="133" t="s">
        <v>43</v>
      </c>
      <c r="B20" s="40" t="s">
        <v>18</v>
      </c>
      <c r="C20" s="38">
        <f t="shared" si="1"/>
        <v>1991.15</v>
      </c>
      <c r="D20" s="38">
        <f t="shared" ref="D20:I20" si="4">D44+D33</f>
        <v>869.15</v>
      </c>
      <c r="E20" s="38">
        <f t="shared" si="4"/>
        <v>1122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</row>
    <row r="21" spans="1:9" ht="17.45" customHeight="1" x14ac:dyDescent="0.2">
      <c r="A21" s="133"/>
      <c r="B21" s="40" t="s">
        <v>20</v>
      </c>
      <c r="C21" s="38">
        <f t="shared" si="1"/>
        <v>1991.15</v>
      </c>
      <c r="D21" s="38">
        <f>D45+D34</f>
        <v>869.15</v>
      </c>
      <c r="E21" s="38">
        <f>E45+E34</f>
        <v>1122</v>
      </c>
      <c r="F21" s="38">
        <f>F45+F34</f>
        <v>0</v>
      </c>
      <c r="G21" s="38">
        <f>G45+G34</f>
        <v>0</v>
      </c>
      <c r="H21" s="38">
        <f>H45+H34</f>
        <v>0</v>
      </c>
      <c r="I21" s="41">
        <v>0</v>
      </c>
    </row>
    <row r="22" spans="1:9" ht="25.15" customHeight="1" x14ac:dyDescent="0.2">
      <c r="A22" s="127" t="s">
        <v>68</v>
      </c>
      <c r="B22" s="40" t="s">
        <v>18</v>
      </c>
      <c r="C22" s="38">
        <f>C108</f>
        <v>892.09</v>
      </c>
      <c r="D22" s="38">
        <f t="shared" ref="D22:I22" si="5">D108</f>
        <v>0</v>
      </c>
      <c r="E22" s="38">
        <f t="shared" si="5"/>
        <v>300</v>
      </c>
      <c r="F22" s="38">
        <f t="shared" si="5"/>
        <v>592.09</v>
      </c>
      <c r="G22" s="38">
        <f t="shared" si="5"/>
        <v>0</v>
      </c>
      <c r="H22" s="38">
        <f t="shared" si="5"/>
        <v>0</v>
      </c>
      <c r="I22" s="38">
        <f t="shared" si="5"/>
        <v>0</v>
      </c>
    </row>
    <row r="23" spans="1:9" ht="29.25" customHeight="1" x14ac:dyDescent="0.2">
      <c r="A23" s="127"/>
      <c r="B23" s="40" t="s">
        <v>20</v>
      </c>
      <c r="C23" s="38">
        <f>C109</f>
        <v>892.09</v>
      </c>
      <c r="D23" s="38">
        <f t="shared" ref="D23:I23" si="6">D109</f>
        <v>0</v>
      </c>
      <c r="E23" s="38">
        <f t="shared" si="6"/>
        <v>300</v>
      </c>
      <c r="F23" s="38">
        <f t="shared" si="6"/>
        <v>592.09</v>
      </c>
      <c r="G23" s="38">
        <f t="shared" si="6"/>
        <v>0</v>
      </c>
      <c r="H23" s="38">
        <f t="shared" si="6"/>
        <v>0</v>
      </c>
      <c r="I23" s="38">
        <f t="shared" si="6"/>
        <v>0</v>
      </c>
    </row>
    <row r="24" spans="1:9" ht="18.75" customHeight="1" x14ac:dyDescent="0.25">
      <c r="A24" s="127" t="s">
        <v>21</v>
      </c>
      <c r="B24" s="43" t="s">
        <v>18</v>
      </c>
      <c r="C24" s="38">
        <f>D24+E24+F24+G24+H24+I24</f>
        <v>30930.880000000001</v>
      </c>
      <c r="D24" s="38">
        <f t="shared" ref="D24:I25" si="7">D46+D37</f>
        <v>4167.0300000000007</v>
      </c>
      <c r="E24" s="38">
        <f t="shared" si="7"/>
        <v>14992.85</v>
      </c>
      <c r="F24" s="38">
        <f t="shared" si="7"/>
        <v>5621</v>
      </c>
      <c r="G24" s="38">
        <f t="shared" si="7"/>
        <v>4588</v>
      </c>
      <c r="H24" s="38">
        <f t="shared" si="7"/>
        <v>1562</v>
      </c>
      <c r="I24" s="38">
        <f t="shared" si="7"/>
        <v>0</v>
      </c>
    </row>
    <row r="25" spans="1:9" ht="18" x14ac:dyDescent="0.25">
      <c r="A25" s="127"/>
      <c r="B25" s="43" t="s">
        <v>20</v>
      </c>
      <c r="C25" s="38">
        <f>D25+E25+F25+G25+H25+I25</f>
        <v>30930.880000000001</v>
      </c>
      <c r="D25" s="38">
        <f t="shared" si="7"/>
        <v>4167.0300000000007</v>
      </c>
      <c r="E25" s="38">
        <f t="shared" si="7"/>
        <v>14992.85</v>
      </c>
      <c r="F25" s="38">
        <f t="shared" si="7"/>
        <v>5621</v>
      </c>
      <c r="G25" s="38">
        <f t="shared" si="7"/>
        <v>4588</v>
      </c>
      <c r="H25" s="38">
        <f t="shared" si="7"/>
        <v>1562</v>
      </c>
      <c r="I25" s="38">
        <f t="shared" si="7"/>
        <v>0</v>
      </c>
    </row>
    <row r="26" spans="1:9" ht="15" x14ac:dyDescent="0.2">
      <c r="A26" s="111" t="s">
        <v>71</v>
      </c>
      <c r="B26" s="74" t="s">
        <v>18</v>
      </c>
      <c r="C26" s="38">
        <f>D26+E26+F26+G26</f>
        <v>3.2</v>
      </c>
      <c r="D26" s="38">
        <f t="shared" ref="D26:I26" si="8">D48</f>
        <v>0</v>
      </c>
      <c r="E26" s="38">
        <f t="shared" si="8"/>
        <v>3.2</v>
      </c>
      <c r="F26" s="38">
        <f t="shared" si="8"/>
        <v>0</v>
      </c>
      <c r="G26" s="38">
        <f t="shared" si="8"/>
        <v>0</v>
      </c>
      <c r="H26" s="38">
        <f t="shared" si="8"/>
        <v>0</v>
      </c>
      <c r="I26" s="38">
        <f t="shared" si="8"/>
        <v>0</v>
      </c>
    </row>
    <row r="27" spans="1:9" ht="15" x14ac:dyDescent="0.2">
      <c r="A27" s="111" t="s">
        <v>19</v>
      </c>
      <c r="B27" s="74" t="s">
        <v>20</v>
      </c>
      <c r="C27" s="38">
        <f>D27+E27+F27+G27</f>
        <v>3.2</v>
      </c>
      <c r="D27" s="38">
        <f t="shared" ref="D27:I29" si="9">D49</f>
        <v>0</v>
      </c>
      <c r="E27" s="38">
        <f t="shared" si="9"/>
        <v>3.2</v>
      </c>
      <c r="F27" s="38">
        <f t="shared" si="9"/>
        <v>0</v>
      </c>
      <c r="G27" s="38">
        <f t="shared" si="9"/>
        <v>0</v>
      </c>
      <c r="H27" s="38">
        <f t="shared" si="9"/>
        <v>0</v>
      </c>
      <c r="I27" s="38">
        <f t="shared" si="9"/>
        <v>0</v>
      </c>
    </row>
    <row r="28" spans="1:9" ht="15" x14ac:dyDescent="0.2">
      <c r="A28" s="127" t="s">
        <v>21</v>
      </c>
      <c r="B28" s="75" t="s">
        <v>18</v>
      </c>
      <c r="C28" s="38">
        <f>D28+E28+F28+G28</f>
        <v>3.2</v>
      </c>
      <c r="D28" s="38">
        <f t="shared" si="9"/>
        <v>0</v>
      </c>
      <c r="E28" s="38">
        <f t="shared" si="9"/>
        <v>3.2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 t="shared" si="9"/>
        <v>0</v>
      </c>
    </row>
    <row r="29" spans="1:9" ht="15" x14ac:dyDescent="0.2">
      <c r="A29" s="127"/>
      <c r="B29" s="75" t="s">
        <v>20</v>
      </c>
      <c r="C29" s="38">
        <f>D29+E29+F29+G29</f>
        <v>3.2</v>
      </c>
      <c r="D29" s="38">
        <f t="shared" si="9"/>
        <v>0</v>
      </c>
      <c r="E29" s="38">
        <f t="shared" si="9"/>
        <v>3.2</v>
      </c>
      <c r="F29" s="38">
        <f t="shared" si="9"/>
        <v>0</v>
      </c>
      <c r="G29" s="38">
        <f t="shared" si="9"/>
        <v>0</v>
      </c>
      <c r="H29" s="38">
        <f t="shared" si="9"/>
        <v>0</v>
      </c>
      <c r="I29" s="38">
        <f t="shared" si="9"/>
        <v>0</v>
      </c>
    </row>
    <row r="30" spans="1:9" ht="18" customHeight="1" x14ac:dyDescent="0.25">
      <c r="A30" s="94" t="s">
        <v>22</v>
      </c>
      <c r="B30" s="95"/>
      <c r="C30" s="95"/>
      <c r="D30" s="95"/>
      <c r="E30" s="95"/>
      <c r="F30" s="95"/>
      <c r="G30" s="95"/>
      <c r="H30" s="95"/>
      <c r="I30" s="95"/>
    </row>
    <row r="31" spans="1:9" ht="18.75" x14ac:dyDescent="0.25">
      <c r="A31" s="37" t="s">
        <v>17</v>
      </c>
      <c r="B31" s="29" t="s">
        <v>18</v>
      </c>
      <c r="C31" s="44">
        <f>D31+E31+F31+G31+H31</f>
        <v>28000.74</v>
      </c>
      <c r="D31" s="44">
        <f t="shared" ref="D31:I31" si="10">D33+D37</f>
        <v>4497.45</v>
      </c>
      <c r="E31" s="45">
        <f>E37+E35+E33</f>
        <v>12911.2</v>
      </c>
      <c r="F31" s="44">
        <f>F35+F37</f>
        <v>5592.09</v>
      </c>
      <c r="G31" s="44">
        <f t="shared" si="10"/>
        <v>4000</v>
      </c>
      <c r="H31" s="44">
        <f t="shared" si="10"/>
        <v>1000</v>
      </c>
      <c r="I31" s="44">
        <f t="shared" si="10"/>
        <v>0</v>
      </c>
    </row>
    <row r="32" spans="1:9" ht="18" x14ac:dyDescent="0.25">
      <c r="A32" s="39" t="s">
        <v>19</v>
      </c>
      <c r="B32" s="29" t="s">
        <v>20</v>
      </c>
      <c r="C32" s="44">
        <f>D32+E32+F32+G32+H32</f>
        <v>28000.74</v>
      </c>
      <c r="D32" s="44">
        <f t="shared" ref="D32:I32" si="11">D34+D38</f>
        <v>4497.45</v>
      </c>
      <c r="E32" s="45">
        <f>E38+E36+E34</f>
        <v>12911.2</v>
      </c>
      <c r="F32" s="44">
        <f>F36+F38</f>
        <v>5592.09</v>
      </c>
      <c r="G32" s="44">
        <f t="shared" si="11"/>
        <v>4000</v>
      </c>
      <c r="H32" s="44">
        <f t="shared" si="11"/>
        <v>1000</v>
      </c>
      <c r="I32" s="44">
        <f t="shared" si="11"/>
        <v>0</v>
      </c>
    </row>
    <row r="33" spans="1:10" ht="18" x14ac:dyDescent="0.25">
      <c r="A33" s="107" t="s">
        <v>43</v>
      </c>
      <c r="B33" s="29" t="s">
        <v>18</v>
      </c>
      <c r="C33" s="38">
        <f>D33+E33</f>
        <v>1871.15</v>
      </c>
      <c r="D33" s="38">
        <f t="shared" ref="D33:I34" si="12">D183</f>
        <v>869.15</v>
      </c>
      <c r="E33" s="45">
        <f>E183</f>
        <v>1002</v>
      </c>
      <c r="F33" s="38">
        <f t="shared" si="12"/>
        <v>0</v>
      </c>
      <c r="G33" s="38">
        <f t="shared" si="12"/>
        <v>0</v>
      </c>
      <c r="H33" s="38">
        <f t="shared" si="12"/>
        <v>0</v>
      </c>
      <c r="I33" s="38">
        <f t="shared" si="12"/>
        <v>0</v>
      </c>
    </row>
    <row r="34" spans="1:10" ht="29.45" customHeight="1" x14ac:dyDescent="0.25">
      <c r="A34" s="107"/>
      <c r="B34" s="29" t="s">
        <v>20</v>
      </c>
      <c r="C34" s="38">
        <f>D34+E34</f>
        <v>1871.15</v>
      </c>
      <c r="D34" s="45">
        <f>D184</f>
        <v>869.15</v>
      </c>
      <c r="E34" s="45">
        <f>E184</f>
        <v>1002</v>
      </c>
      <c r="F34" s="38">
        <f t="shared" si="12"/>
        <v>0</v>
      </c>
      <c r="G34" s="38">
        <f t="shared" si="12"/>
        <v>0</v>
      </c>
      <c r="H34" s="38">
        <f t="shared" si="12"/>
        <v>0</v>
      </c>
      <c r="I34" s="38">
        <f t="shared" si="12"/>
        <v>0</v>
      </c>
    </row>
    <row r="35" spans="1:10" ht="21" customHeight="1" x14ac:dyDescent="0.2">
      <c r="A35" s="101" t="s">
        <v>68</v>
      </c>
      <c r="B35" s="40" t="s">
        <v>18</v>
      </c>
      <c r="C35" s="38">
        <f>C117</f>
        <v>892.09</v>
      </c>
      <c r="D35" s="38">
        <f t="shared" ref="D35:I35" si="13">D117</f>
        <v>0</v>
      </c>
      <c r="E35" s="38">
        <f t="shared" si="13"/>
        <v>300</v>
      </c>
      <c r="F35" s="38">
        <f t="shared" si="13"/>
        <v>592.09</v>
      </c>
      <c r="G35" s="38">
        <f t="shared" si="13"/>
        <v>0</v>
      </c>
      <c r="H35" s="38">
        <f t="shared" si="13"/>
        <v>0</v>
      </c>
      <c r="I35" s="38">
        <f t="shared" si="13"/>
        <v>0</v>
      </c>
    </row>
    <row r="36" spans="1:10" ht="22.5" customHeight="1" x14ac:dyDescent="0.2">
      <c r="A36" s="101"/>
      <c r="B36" s="40" t="s">
        <v>20</v>
      </c>
      <c r="C36" s="38">
        <f>C118</f>
        <v>892.09</v>
      </c>
      <c r="D36" s="38">
        <f t="shared" ref="D36:I36" si="14">D118</f>
        <v>0</v>
      </c>
      <c r="E36" s="38">
        <f t="shared" si="14"/>
        <v>300</v>
      </c>
      <c r="F36" s="38">
        <f t="shared" si="14"/>
        <v>592.09</v>
      </c>
      <c r="G36" s="38">
        <f t="shared" si="14"/>
        <v>0</v>
      </c>
      <c r="H36" s="38">
        <f t="shared" si="14"/>
        <v>0</v>
      </c>
      <c r="I36" s="38">
        <f t="shared" si="14"/>
        <v>0</v>
      </c>
    </row>
    <row r="37" spans="1:10" ht="18" x14ac:dyDescent="0.25">
      <c r="A37" s="130" t="s">
        <v>21</v>
      </c>
      <c r="B37" s="43" t="s">
        <v>18</v>
      </c>
      <c r="C37" s="38">
        <f>D37+E37+F37+G37+H37+I37</f>
        <v>25237.5</v>
      </c>
      <c r="D37" s="45">
        <f>D119+D213+D246</f>
        <v>3628.3</v>
      </c>
      <c r="E37" s="45">
        <f>E119+E213+E246+E304</f>
        <v>11609.2</v>
      </c>
      <c r="F37" s="45">
        <f t="shared" ref="F37:I38" si="15">F306</f>
        <v>5000</v>
      </c>
      <c r="G37" s="45">
        <f t="shared" si="15"/>
        <v>4000</v>
      </c>
      <c r="H37" s="45">
        <f t="shared" si="15"/>
        <v>1000</v>
      </c>
      <c r="I37" s="45">
        <f t="shared" si="15"/>
        <v>0</v>
      </c>
      <c r="J37" s="22"/>
    </row>
    <row r="38" spans="1:10" ht="18" x14ac:dyDescent="0.25">
      <c r="A38" s="131"/>
      <c r="B38" s="43" t="s">
        <v>20</v>
      </c>
      <c r="C38" s="38">
        <f>D38+E38+F38+G38+H38+I38</f>
        <v>25237.5</v>
      </c>
      <c r="D38" s="45">
        <f>D120+D214+D247</f>
        <v>3628.3</v>
      </c>
      <c r="E38" s="45">
        <f>E120+E214+E247+E305</f>
        <v>11609.2</v>
      </c>
      <c r="F38" s="45">
        <f t="shared" si="15"/>
        <v>5000</v>
      </c>
      <c r="G38" s="45">
        <f t="shared" si="15"/>
        <v>4000</v>
      </c>
      <c r="H38" s="45">
        <f t="shared" si="15"/>
        <v>1000</v>
      </c>
      <c r="I38" s="45">
        <f t="shared" si="15"/>
        <v>0</v>
      </c>
    </row>
    <row r="39" spans="1:10" s="15" customFormat="1" ht="20.25" customHeight="1" x14ac:dyDescent="0.2">
      <c r="A39" s="98" t="s">
        <v>23</v>
      </c>
      <c r="B39" s="99"/>
      <c r="C39" s="99"/>
      <c r="D39" s="99"/>
      <c r="E39" s="99"/>
      <c r="F39" s="99"/>
      <c r="G39" s="99"/>
      <c r="H39" s="99"/>
      <c r="I39" s="99"/>
      <c r="J39" s="26"/>
    </row>
    <row r="40" spans="1:10" s="15" customFormat="1" ht="18.75" x14ac:dyDescent="0.3">
      <c r="A40" s="46" t="s">
        <v>17</v>
      </c>
      <c r="B40" s="29" t="s">
        <v>18</v>
      </c>
      <c r="C40" s="38">
        <f t="shared" ref="C40:C46" si="16">SUM(D40:I40)</f>
        <v>5813.38</v>
      </c>
      <c r="D40" s="45">
        <f>D46</f>
        <v>538.73</v>
      </c>
      <c r="E40" s="45">
        <f t="shared" ref="E40:I41" si="17">E44+E46</f>
        <v>3503.65</v>
      </c>
      <c r="F40" s="45">
        <f t="shared" si="17"/>
        <v>621</v>
      </c>
      <c r="G40" s="45">
        <f t="shared" si="17"/>
        <v>588</v>
      </c>
      <c r="H40" s="45">
        <f t="shared" si="17"/>
        <v>562</v>
      </c>
      <c r="I40" s="45">
        <f t="shared" si="17"/>
        <v>0</v>
      </c>
    </row>
    <row r="41" spans="1:10" s="15" customFormat="1" ht="18" x14ac:dyDescent="0.25">
      <c r="A41" s="47" t="s">
        <v>19</v>
      </c>
      <c r="B41" s="29" t="s">
        <v>20</v>
      </c>
      <c r="C41" s="38">
        <f t="shared" si="16"/>
        <v>5813.38</v>
      </c>
      <c r="D41" s="45">
        <f>D47</f>
        <v>538.73</v>
      </c>
      <c r="E41" s="45">
        <f>E45+E47</f>
        <v>3503.65</v>
      </c>
      <c r="F41" s="45">
        <f t="shared" si="17"/>
        <v>621</v>
      </c>
      <c r="G41" s="45">
        <f t="shared" si="17"/>
        <v>588</v>
      </c>
      <c r="H41" s="45">
        <f t="shared" si="17"/>
        <v>562</v>
      </c>
      <c r="I41" s="45">
        <f t="shared" si="17"/>
        <v>0</v>
      </c>
    </row>
    <row r="42" spans="1:10" s="15" customFormat="1" ht="18" x14ac:dyDescent="0.25">
      <c r="A42" s="47" t="s">
        <v>70</v>
      </c>
      <c r="B42" s="29" t="s">
        <v>18</v>
      </c>
      <c r="C42" s="38">
        <f t="shared" si="16"/>
        <v>16.399999999999999</v>
      </c>
      <c r="D42" s="45">
        <v>0</v>
      </c>
      <c r="E42" s="45">
        <f t="shared" ref="E42:H43" si="18">E222</f>
        <v>16.399999999999999</v>
      </c>
      <c r="F42" s="45">
        <f t="shared" si="18"/>
        <v>0</v>
      </c>
      <c r="G42" s="45">
        <f t="shared" si="18"/>
        <v>0</v>
      </c>
      <c r="H42" s="45">
        <f t="shared" si="18"/>
        <v>0</v>
      </c>
      <c r="I42" s="45">
        <v>0</v>
      </c>
    </row>
    <row r="43" spans="1:10" s="15" customFormat="1" ht="18" x14ac:dyDescent="0.25">
      <c r="A43" s="47"/>
      <c r="B43" s="29" t="s">
        <v>20</v>
      </c>
      <c r="C43" s="38">
        <f t="shared" si="16"/>
        <v>16.399999999999999</v>
      </c>
      <c r="D43" s="45">
        <v>0</v>
      </c>
      <c r="E43" s="45">
        <f t="shared" si="18"/>
        <v>16.399999999999999</v>
      </c>
      <c r="F43" s="45">
        <f t="shared" si="18"/>
        <v>0</v>
      </c>
      <c r="G43" s="45">
        <f t="shared" si="18"/>
        <v>0</v>
      </c>
      <c r="H43" s="45">
        <f t="shared" si="18"/>
        <v>0</v>
      </c>
      <c r="I43" s="45">
        <v>0</v>
      </c>
    </row>
    <row r="44" spans="1:10" s="15" customFormat="1" ht="18" x14ac:dyDescent="0.25">
      <c r="A44" s="107" t="s">
        <v>43</v>
      </c>
      <c r="B44" s="29" t="s">
        <v>18</v>
      </c>
      <c r="C44" s="38">
        <f t="shared" si="16"/>
        <v>120</v>
      </c>
      <c r="D44" s="45">
        <f>D71</f>
        <v>0</v>
      </c>
      <c r="E44" s="38">
        <f>E71</f>
        <v>120</v>
      </c>
      <c r="F44" s="38">
        <v>0</v>
      </c>
      <c r="G44" s="38">
        <v>0</v>
      </c>
      <c r="H44" s="41">
        <v>0</v>
      </c>
      <c r="I44" s="38">
        <v>0</v>
      </c>
    </row>
    <row r="45" spans="1:10" s="15" customFormat="1" ht="24.75" customHeight="1" x14ac:dyDescent="0.25">
      <c r="A45" s="107"/>
      <c r="B45" s="29" t="s">
        <v>20</v>
      </c>
      <c r="C45" s="38">
        <f t="shared" si="16"/>
        <v>120</v>
      </c>
      <c r="D45" s="45">
        <f>D72</f>
        <v>0</v>
      </c>
      <c r="E45" s="38">
        <f>E72</f>
        <v>120</v>
      </c>
      <c r="F45" s="38">
        <v>0</v>
      </c>
      <c r="G45" s="38">
        <v>0</v>
      </c>
      <c r="H45" s="41">
        <v>0</v>
      </c>
      <c r="I45" s="38">
        <v>0</v>
      </c>
    </row>
    <row r="46" spans="1:10" s="15" customFormat="1" ht="18.75" x14ac:dyDescent="0.3">
      <c r="A46" s="48" t="s">
        <v>21</v>
      </c>
      <c r="B46" s="43" t="s">
        <v>18</v>
      </c>
      <c r="C46" s="38">
        <f t="shared" si="16"/>
        <v>5693.38</v>
      </c>
      <c r="D46" s="45">
        <f t="shared" ref="D46:I47" si="19">D55+D64+D73</f>
        <v>538.73</v>
      </c>
      <c r="E46" s="45">
        <f t="shared" si="19"/>
        <v>3383.65</v>
      </c>
      <c r="F46" s="45">
        <f t="shared" si="19"/>
        <v>621</v>
      </c>
      <c r="G46" s="45">
        <f t="shared" si="19"/>
        <v>588</v>
      </c>
      <c r="H46" s="45">
        <f t="shared" si="19"/>
        <v>562</v>
      </c>
      <c r="I46" s="45">
        <f t="shared" si="19"/>
        <v>0</v>
      </c>
    </row>
    <row r="47" spans="1:10" s="15" customFormat="1" ht="18" x14ac:dyDescent="0.25">
      <c r="A47" s="47"/>
      <c r="B47" s="43" t="s">
        <v>20</v>
      </c>
      <c r="C47" s="45">
        <f>C56+C65+C74</f>
        <v>5693.3799999999992</v>
      </c>
      <c r="D47" s="45">
        <f t="shared" si="19"/>
        <v>538.73</v>
      </c>
      <c r="E47" s="45">
        <f t="shared" si="19"/>
        <v>3383.65</v>
      </c>
      <c r="F47" s="45">
        <f t="shared" si="19"/>
        <v>621</v>
      </c>
      <c r="G47" s="45">
        <f t="shared" si="19"/>
        <v>588</v>
      </c>
      <c r="H47" s="45">
        <f t="shared" si="19"/>
        <v>562</v>
      </c>
      <c r="I47" s="45">
        <f t="shared" si="19"/>
        <v>0</v>
      </c>
    </row>
    <row r="48" spans="1:10" s="15" customFormat="1" ht="18.75" x14ac:dyDescent="0.3">
      <c r="A48" s="79" t="s">
        <v>71</v>
      </c>
      <c r="B48" s="74" t="s">
        <v>18</v>
      </c>
      <c r="C48" s="38">
        <f>D48+E48+F48+G48</f>
        <v>3.2</v>
      </c>
      <c r="D48" s="45">
        <f t="shared" ref="D48:I48" si="20">D57</f>
        <v>0</v>
      </c>
      <c r="E48" s="45">
        <f t="shared" si="20"/>
        <v>3.2</v>
      </c>
      <c r="F48" s="45">
        <f t="shared" si="20"/>
        <v>0</v>
      </c>
      <c r="G48" s="45">
        <f t="shared" si="20"/>
        <v>0</v>
      </c>
      <c r="H48" s="45">
        <f t="shared" si="20"/>
        <v>0</v>
      </c>
      <c r="I48" s="45">
        <f t="shared" si="20"/>
        <v>0</v>
      </c>
    </row>
    <row r="49" spans="1:10" s="15" customFormat="1" ht="18.75" x14ac:dyDescent="0.3">
      <c r="A49" s="48" t="s">
        <v>19</v>
      </c>
      <c r="B49" s="74" t="s">
        <v>20</v>
      </c>
      <c r="C49" s="38">
        <f>D49+E49+F49+G49</f>
        <v>3.2</v>
      </c>
      <c r="D49" s="45">
        <f t="shared" ref="D49:I51" si="21">D58</f>
        <v>0</v>
      </c>
      <c r="E49" s="45">
        <f t="shared" si="21"/>
        <v>3.2</v>
      </c>
      <c r="F49" s="45">
        <f t="shared" si="21"/>
        <v>0</v>
      </c>
      <c r="G49" s="45">
        <f t="shared" si="21"/>
        <v>0</v>
      </c>
      <c r="H49" s="45">
        <f t="shared" si="21"/>
        <v>0</v>
      </c>
      <c r="I49" s="45">
        <f t="shared" si="21"/>
        <v>0</v>
      </c>
    </row>
    <row r="50" spans="1:10" s="15" customFormat="1" ht="18.75" x14ac:dyDescent="0.3">
      <c r="A50" s="48" t="s">
        <v>21</v>
      </c>
      <c r="B50" s="75" t="s">
        <v>18</v>
      </c>
      <c r="C50" s="38">
        <f>D50+E50+F50+G50</f>
        <v>3.2</v>
      </c>
      <c r="D50" s="45">
        <f t="shared" si="21"/>
        <v>0</v>
      </c>
      <c r="E50" s="45">
        <f t="shared" si="21"/>
        <v>3.2</v>
      </c>
      <c r="F50" s="45">
        <f t="shared" si="21"/>
        <v>0</v>
      </c>
      <c r="G50" s="45">
        <f t="shared" si="21"/>
        <v>0</v>
      </c>
      <c r="H50" s="45">
        <f t="shared" si="21"/>
        <v>0</v>
      </c>
      <c r="I50" s="45">
        <f t="shared" si="21"/>
        <v>0</v>
      </c>
    </row>
    <row r="51" spans="1:10" s="15" customFormat="1" ht="18.75" x14ac:dyDescent="0.3">
      <c r="A51" s="48"/>
      <c r="B51" s="75" t="s">
        <v>20</v>
      </c>
      <c r="C51" s="38">
        <f>D51+E51+F51+G51</f>
        <v>3.2</v>
      </c>
      <c r="D51" s="45">
        <f t="shared" si="21"/>
        <v>0</v>
      </c>
      <c r="E51" s="45">
        <f t="shared" si="21"/>
        <v>3.2</v>
      </c>
      <c r="F51" s="45">
        <f t="shared" si="21"/>
        <v>0</v>
      </c>
      <c r="G51" s="45">
        <f t="shared" si="21"/>
        <v>0</v>
      </c>
      <c r="H51" s="45">
        <f t="shared" si="21"/>
        <v>0</v>
      </c>
      <c r="I51" s="45">
        <f t="shared" si="21"/>
        <v>0</v>
      </c>
    </row>
    <row r="52" spans="1:10" ht="15.75" customHeight="1" x14ac:dyDescent="0.2">
      <c r="A52" s="98" t="s">
        <v>24</v>
      </c>
      <c r="B52" s="108"/>
      <c r="C52" s="108"/>
      <c r="D52" s="108"/>
      <c r="E52" s="108"/>
      <c r="F52" s="108"/>
      <c r="G52" s="108"/>
      <c r="H52" s="108"/>
      <c r="I52" s="108"/>
    </row>
    <row r="53" spans="1:10" ht="18.75" x14ac:dyDescent="0.3">
      <c r="A53" s="46" t="s">
        <v>17</v>
      </c>
      <c r="B53" s="29" t="s">
        <v>18</v>
      </c>
      <c r="C53" s="38">
        <f>D53+E53+F53+G53+H53</f>
        <v>664.73</v>
      </c>
      <c r="D53" s="38">
        <f>D86+D101+D287</f>
        <v>195.42999999999998</v>
      </c>
      <c r="E53" s="38">
        <f>E86+E101+E287+E129</f>
        <v>439.3</v>
      </c>
      <c r="F53" s="38">
        <f t="shared" ref="F53:I56" si="22">F86+F101+F287</f>
        <v>10</v>
      </c>
      <c r="G53" s="38">
        <f t="shared" si="22"/>
        <v>10</v>
      </c>
      <c r="H53" s="38">
        <f t="shared" si="22"/>
        <v>10</v>
      </c>
      <c r="I53" s="38">
        <f t="shared" si="22"/>
        <v>0</v>
      </c>
    </row>
    <row r="54" spans="1:10" ht="18" x14ac:dyDescent="0.25">
      <c r="A54" s="47" t="s">
        <v>19</v>
      </c>
      <c r="B54" s="29" t="s">
        <v>20</v>
      </c>
      <c r="C54" s="38">
        <f>D54+E54+F54+G54+H54</f>
        <v>664.73</v>
      </c>
      <c r="D54" s="38">
        <f>D87+D102+D288</f>
        <v>195.42999999999998</v>
      </c>
      <c r="E54" s="38">
        <f>E87+E102+E288+E130</f>
        <v>439.3</v>
      </c>
      <c r="F54" s="38">
        <f t="shared" si="22"/>
        <v>10</v>
      </c>
      <c r="G54" s="38">
        <f t="shared" si="22"/>
        <v>10</v>
      </c>
      <c r="H54" s="38">
        <f t="shared" si="22"/>
        <v>10</v>
      </c>
      <c r="I54" s="38">
        <f t="shared" si="22"/>
        <v>0</v>
      </c>
    </row>
    <row r="55" spans="1:10" ht="18.75" x14ac:dyDescent="0.3">
      <c r="A55" s="48" t="s">
        <v>21</v>
      </c>
      <c r="B55" s="43" t="s">
        <v>18</v>
      </c>
      <c r="C55" s="38">
        <f>D55+E55+F55+G55+H55</f>
        <v>664.73</v>
      </c>
      <c r="D55" s="38">
        <f>D88+D103+D289</f>
        <v>195.42999999999998</v>
      </c>
      <c r="E55" s="38">
        <f>E88+E103+E289+E131</f>
        <v>439.3</v>
      </c>
      <c r="F55" s="38">
        <f t="shared" si="22"/>
        <v>10</v>
      </c>
      <c r="G55" s="38">
        <f t="shared" si="22"/>
        <v>10</v>
      </c>
      <c r="H55" s="38">
        <f t="shared" si="22"/>
        <v>10</v>
      </c>
      <c r="I55" s="38">
        <f t="shared" si="22"/>
        <v>0</v>
      </c>
    </row>
    <row r="56" spans="1:10" ht="18" x14ac:dyDescent="0.25">
      <c r="A56" s="47"/>
      <c r="B56" s="43" t="s">
        <v>20</v>
      </c>
      <c r="C56" s="38">
        <f>D56+E56+F56+G56+H56</f>
        <v>664.73</v>
      </c>
      <c r="D56" s="38">
        <f>D89+D104+D290</f>
        <v>195.42999999999998</v>
      </c>
      <c r="E56" s="38">
        <f>E89+E104+E290+E132</f>
        <v>439.3</v>
      </c>
      <c r="F56" s="38">
        <f t="shared" si="22"/>
        <v>10</v>
      </c>
      <c r="G56" s="38">
        <f t="shared" si="22"/>
        <v>10</v>
      </c>
      <c r="H56" s="38">
        <f t="shared" si="22"/>
        <v>10</v>
      </c>
      <c r="I56" s="38">
        <f t="shared" si="22"/>
        <v>0</v>
      </c>
    </row>
    <row r="57" spans="1:10" ht="18.75" x14ac:dyDescent="0.3">
      <c r="A57" s="78" t="s">
        <v>71</v>
      </c>
      <c r="B57" s="74" t="s">
        <v>18</v>
      </c>
      <c r="C57" s="38">
        <f>D57+E57+F57+G57</f>
        <v>3.2</v>
      </c>
      <c r="D57" s="38">
        <f t="shared" ref="D57:I57" si="23">D154</f>
        <v>0</v>
      </c>
      <c r="E57" s="38">
        <f t="shared" si="23"/>
        <v>3.2</v>
      </c>
      <c r="F57" s="38">
        <f t="shared" si="23"/>
        <v>0</v>
      </c>
      <c r="G57" s="38">
        <f t="shared" si="23"/>
        <v>0</v>
      </c>
      <c r="H57" s="38">
        <f t="shared" si="23"/>
        <v>0</v>
      </c>
      <c r="I57" s="38">
        <f t="shared" si="23"/>
        <v>0</v>
      </c>
    </row>
    <row r="58" spans="1:10" ht="18.75" x14ac:dyDescent="0.3">
      <c r="A58" s="46" t="s">
        <v>19</v>
      </c>
      <c r="B58" s="74" t="s">
        <v>20</v>
      </c>
      <c r="C58" s="38">
        <f>D58+E58+F58+G58</f>
        <v>3.2</v>
      </c>
      <c r="D58" s="38">
        <f t="shared" ref="D58:I60" si="24">D155</f>
        <v>0</v>
      </c>
      <c r="E58" s="38">
        <f t="shared" si="24"/>
        <v>3.2</v>
      </c>
      <c r="F58" s="38">
        <f t="shared" si="24"/>
        <v>0</v>
      </c>
      <c r="G58" s="38">
        <f t="shared" si="24"/>
        <v>0</v>
      </c>
      <c r="H58" s="38">
        <f t="shared" si="24"/>
        <v>0</v>
      </c>
      <c r="I58" s="38">
        <f t="shared" si="24"/>
        <v>0</v>
      </c>
    </row>
    <row r="59" spans="1:10" ht="18.75" x14ac:dyDescent="0.3">
      <c r="A59" s="46" t="s">
        <v>21</v>
      </c>
      <c r="B59" s="75" t="s">
        <v>18</v>
      </c>
      <c r="C59" s="38">
        <f>D59+E59+F59+G59</f>
        <v>3.2</v>
      </c>
      <c r="D59" s="38">
        <f t="shared" si="24"/>
        <v>0</v>
      </c>
      <c r="E59" s="38">
        <f t="shared" si="24"/>
        <v>3.2</v>
      </c>
      <c r="F59" s="38">
        <f t="shared" si="24"/>
        <v>0</v>
      </c>
      <c r="G59" s="38">
        <f t="shared" si="24"/>
        <v>0</v>
      </c>
      <c r="H59" s="38">
        <f t="shared" si="24"/>
        <v>0</v>
      </c>
      <c r="I59" s="38">
        <f t="shared" si="24"/>
        <v>0</v>
      </c>
    </row>
    <row r="60" spans="1:10" ht="18.75" x14ac:dyDescent="0.3">
      <c r="A60" s="46"/>
      <c r="B60" s="75" t="s">
        <v>20</v>
      </c>
      <c r="C60" s="38">
        <f>D60+E60+F60+G60</f>
        <v>3.2</v>
      </c>
      <c r="D60" s="38">
        <f t="shared" si="24"/>
        <v>0</v>
      </c>
      <c r="E60" s="38">
        <f t="shared" si="24"/>
        <v>3.2</v>
      </c>
      <c r="F60" s="38">
        <f t="shared" si="24"/>
        <v>0</v>
      </c>
      <c r="G60" s="38">
        <f t="shared" si="24"/>
        <v>0</v>
      </c>
      <c r="H60" s="38">
        <f t="shared" si="24"/>
        <v>0</v>
      </c>
      <c r="I60" s="38">
        <f t="shared" si="24"/>
        <v>0</v>
      </c>
    </row>
    <row r="61" spans="1:10" ht="18.75" customHeight="1" x14ac:dyDescent="0.2">
      <c r="A61" s="98" t="s">
        <v>25</v>
      </c>
      <c r="B61" s="99"/>
      <c r="C61" s="99"/>
      <c r="D61" s="99"/>
      <c r="E61" s="99"/>
      <c r="F61" s="99"/>
      <c r="G61" s="99"/>
      <c r="H61" s="99"/>
      <c r="I61" s="99"/>
      <c r="J61" s="14"/>
    </row>
    <row r="62" spans="1:10" ht="18.75" x14ac:dyDescent="0.25">
      <c r="A62" s="49" t="s">
        <v>17</v>
      </c>
      <c r="B62" s="29" t="s">
        <v>18</v>
      </c>
      <c r="C62" s="45">
        <f>SUM(D62:H62)</f>
        <v>4502.2999999999993</v>
      </c>
      <c r="D62" s="45">
        <f>D134+D169+D227+D255+D314</f>
        <v>192.6</v>
      </c>
      <c r="E62" s="45">
        <f>E134+E169+E227+E256+E314+E194</f>
        <v>2568.6999999999998</v>
      </c>
      <c r="F62" s="45">
        <f t="shared" ref="F62:H63" si="25">F134+F169+F227+F314+F194</f>
        <v>611</v>
      </c>
      <c r="G62" s="45">
        <f t="shared" si="25"/>
        <v>578</v>
      </c>
      <c r="H62" s="45">
        <f t="shared" si="25"/>
        <v>552</v>
      </c>
      <c r="I62" s="45">
        <f>I134+I169+I227+I261+I314</f>
        <v>0</v>
      </c>
      <c r="J62" s="27"/>
    </row>
    <row r="63" spans="1:10" ht="18" x14ac:dyDescent="0.25">
      <c r="A63" s="50" t="s">
        <v>19</v>
      </c>
      <c r="B63" s="29" t="s">
        <v>20</v>
      </c>
      <c r="C63" s="45">
        <f>SUM(D63:H63)</f>
        <v>4502.2999999999993</v>
      </c>
      <c r="D63" s="45">
        <f>D135+D170+D228+D256+D315</f>
        <v>192.6</v>
      </c>
      <c r="E63" s="45">
        <f>E135+E170+E228+E257+E315+E195</f>
        <v>2568.6999999999998</v>
      </c>
      <c r="F63" s="45">
        <f t="shared" si="25"/>
        <v>611</v>
      </c>
      <c r="G63" s="45">
        <f t="shared" si="25"/>
        <v>578</v>
      </c>
      <c r="H63" s="45">
        <f t="shared" si="25"/>
        <v>552</v>
      </c>
      <c r="I63" s="45">
        <f>I135+I170+I228+I262+I315</f>
        <v>0</v>
      </c>
      <c r="J63" s="27"/>
    </row>
    <row r="64" spans="1:10" ht="18.75" x14ac:dyDescent="0.25">
      <c r="A64" s="51" t="s">
        <v>21</v>
      </c>
      <c r="B64" s="43" t="s">
        <v>18</v>
      </c>
      <c r="C64" s="45">
        <f>SUM(D64:H64)</f>
        <v>4502.2999999999993</v>
      </c>
      <c r="D64" s="45">
        <f>D136+D171+D229+D257+D316</f>
        <v>192.6</v>
      </c>
      <c r="E64" s="45">
        <f>E136+E171+E229+E258+E316+E196</f>
        <v>2568.6999999999998</v>
      </c>
      <c r="F64" s="45">
        <f>F136+F171+F229+F264+F316+F196</f>
        <v>611</v>
      </c>
      <c r="G64" s="45">
        <f>G136+G171+G229+G264+G316+G196</f>
        <v>578</v>
      </c>
      <c r="H64" s="45">
        <f>H136+H171+H229+H264+H316+H196</f>
        <v>552</v>
      </c>
      <c r="I64" s="45">
        <f>I136+I171+I229+I263+I316</f>
        <v>0</v>
      </c>
      <c r="J64" s="27"/>
    </row>
    <row r="65" spans="1:11" ht="18.75" x14ac:dyDescent="0.25">
      <c r="A65" s="51"/>
      <c r="B65" s="43" t="s">
        <v>20</v>
      </c>
      <c r="C65" s="45">
        <f>SUM(D65:H65)</f>
        <v>4502.2999999999993</v>
      </c>
      <c r="D65" s="45">
        <f>D137+D172+D230+D264+D317+D197</f>
        <v>192.6</v>
      </c>
      <c r="E65" s="45">
        <f>E137+E172+E230+E264+E317+E197</f>
        <v>2568.6999999999998</v>
      </c>
      <c r="F65" s="45">
        <f>F137+F172+F230+F264+F317+F197</f>
        <v>611</v>
      </c>
      <c r="G65" s="45">
        <f>G137+G172+G230+G264+G317</f>
        <v>578</v>
      </c>
      <c r="H65" s="45">
        <f>H137+H172+H230+H264+H317</f>
        <v>552</v>
      </c>
      <c r="I65" s="45">
        <f>I137+I172+I230+I264+I317</f>
        <v>0</v>
      </c>
      <c r="J65" s="27"/>
    </row>
    <row r="66" spans="1:11" ht="17.25" customHeight="1" x14ac:dyDescent="0.2">
      <c r="A66" s="98" t="s">
        <v>26</v>
      </c>
      <c r="B66" s="99"/>
      <c r="C66" s="99"/>
      <c r="D66" s="99"/>
      <c r="E66" s="99"/>
      <c r="F66" s="99"/>
      <c r="G66" s="99"/>
      <c r="H66" s="99"/>
      <c r="I66" s="99"/>
      <c r="J66" s="14"/>
    </row>
    <row r="67" spans="1:11" ht="18.75" x14ac:dyDescent="0.25">
      <c r="A67" s="49" t="s">
        <v>17</v>
      </c>
      <c r="B67" s="29" t="s">
        <v>18</v>
      </c>
      <c r="C67" s="38">
        <f t="shared" ref="C67:C74" si="26">D67+E67</f>
        <v>646.34999999999991</v>
      </c>
      <c r="D67" s="38">
        <f>D139+D199+D232+D266</f>
        <v>150.69999999999999</v>
      </c>
      <c r="E67" s="38">
        <f>E73+E71</f>
        <v>495.65</v>
      </c>
      <c r="F67" s="38">
        <f t="shared" ref="F67:I68" si="27">F139+F199+F232+F266</f>
        <v>0</v>
      </c>
      <c r="G67" s="38">
        <f t="shared" si="27"/>
        <v>0</v>
      </c>
      <c r="H67" s="38">
        <f t="shared" si="27"/>
        <v>0</v>
      </c>
      <c r="I67" s="38">
        <f t="shared" si="27"/>
        <v>0</v>
      </c>
      <c r="J67" s="27"/>
    </row>
    <row r="68" spans="1:11" ht="18" x14ac:dyDescent="0.25">
      <c r="A68" s="50" t="s">
        <v>19</v>
      </c>
      <c r="B68" s="29" t="s">
        <v>20</v>
      </c>
      <c r="C68" s="38">
        <f t="shared" si="26"/>
        <v>646.34999999999991</v>
      </c>
      <c r="D68" s="38">
        <f>D140+D200+D233+D267</f>
        <v>150.69999999999999</v>
      </c>
      <c r="E68" s="38">
        <f>E74+E72</f>
        <v>495.65</v>
      </c>
      <c r="F68" s="38">
        <f t="shared" si="27"/>
        <v>0</v>
      </c>
      <c r="G68" s="38">
        <f t="shared" si="27"/>
        <v>0</v>
      </c>
      <c r="H68" s="38">
        <f t="shared" si="27"/>
        <v>0</v>
      </c>
      <c r="I68" s="38">
        <f t="shared" si="27"/>
        <v>0</v>
      </c>
      <c r="J68" s="27"/>
    </row>
    <row r="69" spans="1:11" ht="18" x14ac:dyDescent="0.25">
      <c r="A69" s="50" t="s">
        <v>70</v>
      </c>
      <c r="B69" s="29" t="s">
        <v>18</v>
      </c>
      <c r="C69" s="38">
        <f t="shared" si="26"/>
        <v>16.399999999999999</v>
      </c>
      <c r="D69" s="38">
        <v>0</v>
      </c>
      <c r="E69" s="38">
        <f t="shared" ref="E69:H70" si="28">E234</f>
        <v>16.399999999999999</v>
      </c>
      <c r="F69" s="38">
        <f t="shared" si="28"/>
        <v>0</v>
      </c>
      <c r="G69" s="38">
        <f t="shared" si="28"/>
        <v>0</v>
      </c>
      <c r="H69" s="38">
        <f t="shared" si="28"/>
        <v>0</v>
      </c>
      <c r="I69" s="38">
        <v>0</v>
      </c>
      <c r="J69" s="27"/>
    </row>
    <row r="70" spans="1:11" ht="18" x14ac:dyDescent="0.25">
      <c r="A70" s="50"/>
      <c r="B70" s="29" t="s">
        <v>20</v>
      </c>
      <c r="C70" s="38">
        <f t="shared" si="26"/>
        <v>16.399999999999999</v>
      </c>
      <c r="D70" s="38">
        <v>0</v>
      </c>
      <c r="E70" s="38">
        <f t="shared" si="28"/>
        <v>16.399999999999999</v>
      </c>
      <c r="F70" s="38">
        <f t="shared" si="28"/>
        <v>0</v>
      </c>
      <c r="G70" s="38">
        <f t="shared" si="28"/>
        <v>0</v>
      </c>
      <c r="H70" s="38">
        <f t="shared" si="28"/>
        <v>0</v>
      </c>
      <c r="I70" s="38">
        <v>0</v>
      </c>
      <c r="J70" s="27"/>
    </row>
    <row r="71" spans="1:11" ht="18" x14ac:dyDescent="0.25">
      <c r="A71" s="93" t="s">
        <v>43</v>
      </c>
      <c r="B71" s="29" t="s">
        <v>18</v>
      </c>
      <c r="C71" s="38">
        <f t="shared" si="26"/>
        <v>120</v>
      </c>
      <c r="D71" s="38">
        <v>0</v>
      </c>
      <c r="E71" s="38">
        <f>E201</f>
        <v>120</v>
      </c>
      <c r="F71" s="38">
        <v>0</v>
      </c>
      <c r="G71" s="38">
        <v>0</v>
      </c>
      <c r="H71" s="41">
        <v>0</v>
      </c>
      <c r="I71" s="41">
        <v>0</v>
      </c>
      <c r="J71" s="27"/>
    </row>
    <row r="72" spans="1:11" ht="29.25" customHeight="1" x14ac:dyDescent="0.25">
      <c r="A72" s="93"/>
      <c r="B72" s="29" t="s">
        <v>20</v>
      </c>
      <c r="C72" s="38">
        <f t="shared" si="26"/>
        <v>120</v>
      </c>
      <c r="D72" s="38">
        <v>0</v>
      </c>
      <c r="E72" s="38">
        <f>E202</f>
        <v>120</v>
      </c>
      <c r="F72" s="38">
        <v>0</v>
      </c>
      <c r="G72" s="38">
        <v>0</v>
      </c>
      <c r="H72" s="41">
        <v>0</v>
      </c>
      <c r="I72" s="41">
        <v>0</v>
      </c>
      <c r="J72" s="27"/>
    </row>
    <row r="73" spans="1:11" ht="18.75" x14ac:dyDescent="0.25">
      <c r="A73" s="51" t="s">
        <v>21</v>
      </c>
      <c r="B73" s="43" t="s">
        <v>18</v>
      </c>
      <c r="C73" s="38">
        <f t="shared" si="26"/>
        <v>526.34999999999991</v>
      </c>
      <c r="D73" s="38">
        <f t="shared" ref="D73:I74" si="29">D141+D236+D268</f>
        <v>150.69999999999999</v>
      </c>
      <c r="E73" s="38">
        <f t="shared" si="29"/>
        <v>375.65</v>
      </c>
      <c r="F73" s="38">
        <f t="shared" si="29"/>
        <v>0</v>
      </c>
      <c r="G73" s="38">
        <f t="shared" si="29"/>
        <v>0</v>
      </c>
      <c r="H73" s="38">
        <f t="shared" si="29"/>
        <v>0</v>
      </c>
      <c r="I73" s="38">
        <f t="shared" si="29"/>
        <v>0</v>
      </c>
      <c r="J73" s="27"/>
      <c r="K73" s="14"/>
    </row>
    <row r="74" spans="1:11" ht="18.75" x14ac:dyDescent="0.25">
      <c r="A74" s="51"/>
      <c r="B74" s="43" t="s">
        <v>20</v>
      </c>
      <c r="C74" s="38">
        <f t="shared" si="26"/>
        <v>526.34999999999991</v>
      </c>
      <c r="D74" s="38">
        <f t="shared" si="29"/>
        <v>150.69999999999999</v>
      </c>
      <c r="E74" s="38">
        <f t="shared" si="29"/>
        <v>375.65</v>
      </c>
      <c r="F74" s="38">
        <f t="shared" si="29"/>
        <v>0</v>
      </c>
      <c r="G74" s="38">
        <f t="shared" si="29"/>
        <v>0</v>
      </c>
      <c r="H74" s="38">
        <f t="shared" si="29"/>
        <v>0</v>
      </c>
      <c r="I74" s="38">
        <f t="shared" si="29"/>
        <v>0</v>
      </c>
    </row>
    <row r="75" spans="1:11" s="15" customFormat="1" ht="16.5" customHeight="1" x14ac:dyDescent="0.2">
      <c r="A75" s="102" t="s">
        <v>44</v>
      </c>
      <c r="B75" s="103"/>
      <c r="C75" s="103"/>
      <c r="D75" s="103"/>
      <c r="E75" s="103"/>
      <c r="F75" s="103"/>
      <c r="G75" s="103"/>
      <c r="H75" s="103"/>
      <c r="I75" s="103"/>
    </row>
    <row r="76" spans="1:11" s="15" customFormat="1" ht="18.75" x14ac:dyDescent="0.2">
      <c r="A76" s="37" t="s">
        <v>17</v>
      </c>
      <c r="B76" s="40" t="s">
        <v>18</v>
      </c>
      <c r="C76" s="38">
        <f>C77</f>
        <v>99.72999999999999</v>
      </c>
      <c r="D76" s="38">
        <f>D81</f>
        <v>39.729999999999997</v>
      </c>
      <c r="E76" s="45">
        <f>E78</f>
        <v>30</v>
      </c>
      <c r="F76" s="45">
        <f>F78</f>
        <v>10</v>
      </c>
      <c r="G76" s="45">
        <f>G78</f>
        <v>10</v>
      </c>
      <c r="H76" s="38">
        <f>H77</f>
        <v>10</v>
      </c>
      <c r="I76" s="38">
        <v>0</v>
      </c>
    </row>
    <row r="77" spans="1:11" s="15" customFormat="1" ht="18" x14ac:dyDescent="0.2">
      <c r="A77" s="39" t="s">
        <v>19</v>
      </c>
      <c r="B77" s="40" t="s">
        <v>20</v>
      </c>
      <c r="C77" s="38">
        <f>C79</f>
        <v>99.72999999999999</v>
      </c>
      <c r="D77" s="38">
        <f t="shared" ref="D77:I78" si="30">D82</f>
        <v>39.729999999999997</v>
      </c>
      <c r="E77" s="38">
        <f t="shared" si="30"/>
        <v>30</v>
      </c>
      <c r="F77" s="38">
        <f t="shared" si="30"/>
        <v>10</v>
      </c>
      <c r="G77" s="38">
        <f t="shared" si="30"/>
        <v>10</v>
      </c>
      <c r="H77" s="38">
        <f t="shared" si="30"/>
        <v>10</v>
      </c>
      <c r="I77" s="38">
        <f t="shared" si="30"/>
        <v>0</v>
      </c>
    </row>
    <row r="78" spans="1:11" s="15" customFormat="1" ht="18.75" x14ac:dyDescent="0.3">
      <c r="A78" s="48" t="s">
        <v>21</v>
      </c>
      <c r="B78" s="43" t="s">
        <v>18</v>
      </c>
      <c r="C78" s="38">
        <f>C79</f>
        <v>99.72999999999999</v>
      </c>
      <c r="D78" s="38">
        <f>D83</f>
        <v>39.729999999999997</v>
      </c>
      <c r="E78" s="38">
        <f>E83+E90</f>
        <v>30</v>
      </c>
      <c r="F78" s="38">
        <f>F83+F90</f>
        <v>10</v>
      </c>
      <c r="G78" s="38">
        <f>G83+G90</f>
        <v>10</v>
      </c>
      <c r="H78" s="38">
        <f t="shared" si="30"/>
        <v>10</v>
      </c>
      <c r="I78" s="38">
        <v>0</v>
      </c>
    </row>
    <row r="79" spans="1:11" s="15" customFormat="1" ht="18" x14ac:dyDescent="0.25">
      <c r="A79" s="47"/>
      <c r="B79" s="43" t="s">
        <v>20</v>
      </c>
      <c r="C79" s="38">
        <f>C81</f>
        <v>99.72999999999999</v>
      </c>
      <c r="D79" s="38">
        <f>D84</f>
        <v>39.729999999999997</v>
      </c>
      <c r="E79" s="38">
        <f>E84</f>
        <v>30</v>
      </c>
      <c r="F79" s="38">
        <f>F84</f>
        <v>10</v>
      </c>
      <c r="G79" s="38">
        <f>G84</f>
        <v>10</v>
      </c>
      <c r="H79" s="38">
        <f>H84</f>
        <v>10</v>
      </c>
      <c r="I79" s="38">
        <v>0</v>
      </c>
    </row>
    <row r="80" spans="1:11" s="15" customFormat="1" ht="19.5" customHeight="1" x14ac:dyDescent="0.25">
      <c r="A80" s="100" t="s">
        <v>23</v>
      </c>
      <c r="B80" s="89"/>
      <c r="C80" s="89"/>
      <c r="D80" s="89"/>
      <c r="E80" s="89"/>
      <c r="F80" s="89"/>
      <c r="G80" s="89"/>
      <c r="H80" s="89"/>
      <c r="I80" s="89"/>
    </row>
    <row r="81" spans="1:10" s="15" customFormat="1" ht="18.75" x14ac:dyDescent="0.3">
      <c r="A81" s="46" t="s">
        <v>17</v>
      </c>
      <c r="B81" s="29" t="s">
        <v>18</v>
      </c>
      <c r="C81" s="38">
        <f>C83</f>
        <v>99.72999999999999</v>
      </c>
      <c r="D81" s="38">
        <f t="shared" ref="D81:F82" si="31">D86</f>
        <v>39.729999999999997</v>
      </c>
      <c r="E81" s="38">
        <f t="shared" si="31"/>
        <v>30</v>
      </c>
      <c r="F81" s="38">
        <f t="shared" si="31"/>
        <v>10</v>
      </c>
      <c r="G81" s="38">
        <f>G83</f>
        <v>10</v>
      </c>
      <c r="H81" s="38">
        <f>H83</f>
        <v>10</v>
      </c>
      <c r="I81" s="38">
        <v>0</v>
      </c>
    </row>
    <row r="82" spans="1:10" s="15" customFormat="1" ht="18" x14ac:dyDescent="0.25">
      <c r="A82" s="47" t="s">
        <v>19</v>
      </c>
      <c r="B82" s="29" t="s">
        <v>20</v>
      </c>
      <c r="C82" s="38">
        <f>C87</f>
        <v>99.72999999999999</v>
      </c>
      <c r="D82" s="38">
        <f t="shared" si="31"/>
        <v>39.729999999999997</v>
      </c>
      <c r="E82" s="38">
        <f t="shared" si="31"/>
        <v>30</v>
      </c>
      <c r="F82" s="38">
        <f t="shared" si="31"/>
        <v>10</v>
      </c>
      <c r="G82" s="38">
        <f>G84</f>
        <v>10</v>
      </c>
      <c r="H82" s="38">
        <f>H84</f>
        <v>10</v>
      </c>
      <c r="I82" s="38">
        <v>0</v>
      </c>
    </row>
    <row r="83" spans="1:10" s="15" customFormat="1" ht="18.75" x14ac:dyDescent="0.3">
      <c r="A83" s="48" t="s">
        <v>21</v>
      </c>
      <c r="B83" s="43" t="s">
        <v>18</v>
      </c>
      <c r="C83" s="38">
        <f>D83+E83+F83+G83+H83+I83</f>
        <v>99.72999999999999</v>
      </c>
      <c r="D83" s="38">
        <f t="shared" ref="D83:I83" si="32">D88</f>
        <v>39.729999999999997</v>
      </c>
      <c r="E83" s="38">
        <f t="shared" si="32"/>
        <v>30</v>
      </c>
      <c r="F83" s="38">
        <f t="shared" si="32"/>
        <v>10</v>
      </c>
      <c r="G83" s="38">
        <f>G88</f>
        <v>10</v>
      </c>
      <c r="H83" s="38">
        <f>H88</f>
        <v>10</v>
      </c>
      <c r="I83" s="38">
        <f t="shared" si="32"/>
        <v>0</v>
      </c>
    </row>
    <row r="84" spans="1:10" s="15" customFormat="1" ht="18" x14ac:dyDescent="0.25">
      <c r="A84" s="47"/>
      <c r="B84" s="43" t="s">
        <v>20</v>
      </c>
      <c r="C84" s="38">
        <f>D84+E84+F84+G84+H84+I84</f>
        <v>99.72999999999999</v>
      </c>
      <c r="D84" s="38">
        <f t="shared" ref="D84:I84" si="33">D89</f>
        <v>39.729999999999997</v>
      </c>
      <c r="E84" s="38">
        <f t="shared" si="33"/>
        <v>30</v>
      </c>
      <c r="F84" s="38">
        <f t="shared" si="33"/>
        <v>10</v>
      </c>
      <c r="G84" s="38">
        <f t="shared" si="33"/>
        <v>10</v>
      </c>
      <c r="H84" s="38">
        <f t="shared" si="33"/>
        <v>10</v>
      </c>
      <c r="I84" s="38">
        <f t="shared" si="33"/>
        <v>0</v>
      </c>
    </row>
    <row r="85" spans="1:10" s="15" customFormat="1" ht="17.25" customHeight="1" x14ac:dyDescent="0.25">
      <c r="A85" s="100" t="s">
        <v>24</v>
      </c>
      <c r="B85" s="89"/>
      <c r="C85" s="89"/>
      <c r="D85" s="89"/>
      <c r="E85" s="89"/>
      <c r="F85" s="89"/>
      <c r="G85" s="89"/>
      <c r="H85" s="89"/>
      <c r="I85" s="89"/>
    </row>
    <row r="86" spans="1:10" s="15" customFormat="1" ht="18.75" x14ac:dyDescent="0.3">
      <c r="A86" s="46" t="s">
        <v>17</v>
      </c>
      <c r="B86" s="29" t="s">
        <v>18</v>
      </c>
      <c r="C86" s="38">
        <f t="shared" ref="C86:H86" si="34">C88</f>
        <v>99.72999999999999</v>
      </c>
      <c r="D86" s="38">
        <f t="shared" si="34"/>
        <v>39.729999999999997</v>
      </c>
      <c r="E86" s="38">
        <f t="shared" si="34"/>
        <v>30</v>
      </c>
      <c r="F86" s="38">
        <f t="shared" si="34"/>
        <v>10</v>
      </c>
      <c r="G86" s="38">
        <f t="shared" si="34"/>
        <v>10</v>
      </c>
      <c r="H86" s="38">
        <f t="shared" si="34"/>
        <v>10</v>
      </c>
      <c r="I86" s="38">
        <v>0</v>
      </c>
    </row>
    <row r="87" spans="1:10" s="15" customFormat="1" ht="18" x14ac:dyDescent="0.25">
      <c r="A87" s="47" t="s">
        <v>19</v>
      </c>
      <c r="B87" s="29" t="s">
        <v>20</v>
      </c>
      <c r="C87" s="38">
        <f>C89</f>
        <v>99.72999999999999</v>
      </c>
      <c r="D87" s="38">
        <f>D89</f>
        <v>39.729999999999997</v>
      </c>
      <c r="E87" s="38">
        <f>E89</f>
        <v>30</v>
      </c>
      <c r="F87" s="38">
        <v>10</v>
      </c>
      <c r="G87" s="38">
        <f>G89</f>
        <v>10</v>
      </c>
      <c r="H87" s="38">
        <v>10</v>
      </c>
      <c r="I87" s="38">
        <v>0</v>
      </c>
    </row>
    <row r="88" spans="1:10" s="15" customFormat="1" ht="19.5" customHeight="1" x14ac:dyDescent="0.3">
      <c r="A88" s="52" t="s">
        <v>21</v>
      </c>
      <c r="B88" s="43" t="s">
        <v>18</v>
      </c>
      <c r="C88" s="38">
        <f>SUM(D88:I88)</f>
        <v>99.72999999999999</v>
      </c>
      <c r="D88" s="38">
        <v>39.729999999999997</v>
      </c>
      <c r="E88" s="38">
        <v>30</v>
      </c>
      <c r="F88" s="38">
        <v>10</v>
      </c>
      <c r="G88" s="38">
        <v>10</v>
      </c>
      <c r="H88" s="41">
        <v>10</v>
      </c>
      <c r="I88" s="38">
        <v>0</v>
      </c>
      <c r="J88" s="15" t="s">
        <v>63</v>
      </c>
    </row>
    <row r="89" spans="1:10" s="15" customFormat="1" ht="18.75" customHeight="1" x14ac:dyDescent="0.25">
      <c r="A89" s="53"/>
      <c r="B89" s="43" t="s">
        <v>20</v>
      </c>
      <c r="C89" s="38">
        <f>SUM(D89:I89)</f>
        <v>99.72999999999999</v>
      </c>
      <c r="D89" s="38">
        <v>39.729999999999997</v>
      </c>
      <c r="E89" s="38">
        <v>30</v>
      </c>
      <c r="F89" s="38">
        <v>10</v>
      </c>
      <c r="G89" s="38">
        <v>10</v>
      </c>
      <c r="H89" s="41">
        <v>10</v>
      </c>
      <c r="I89" s="38">
        <v>0</v>
      </c>
    </row>
    <row r="90" spans="1:10" s="15" customFormat="1" ht="18" customHeight="1" x14ac:dyDescent="0.2">
      <c r="A90" s="102" t="s">
        <v>34</v>
      </c>
      <c r="B90" s="103"/>
      <c r="C90" s="103"/>
      <c r="D90" s="103"/>
      <c r="E90" s="103"/>
      <c r="F90" s="103"/>
      <c r="G90" s="103"/>
      <c r="H90" s="103"/>
      <c r="I90" s="103"/>
    </row>
    <row r="91" spans="1:10" s="15" customFormat="1" ht="18.75" x14ac:dyDescent="0.2">
      <c r="A91" s="37" t="s">
        <v>17</v>
      </c>
      <c r="B91" s="40" t="s">
        <v>18</v>
      </c>
      <c r="C91" s="38">
        <f>D91+E91</f>
        <v>174</v>
      </c>
      <c r="D91" s="38">
        <f>D93</f>
        <v>1</v>
      </c>
      <c r="E91" s="38">
        <f>E93</f>
        <v>173</v>
      </c>
      <c r="F91" s="38">
        <f>F93</f>
        <v>0</v>
      </c>
      <c r="G91" s="45">
        <v>0</v>
      </c>
      <c r="H91" s="38">
        <v>0</v>
      </c>
      <c r="I91" s="38">
        <v>0</v>
      </c>
    </row>
    <row r="92" spans="1:10" s="15" customFormat="1" ht="18" x14ac:dyDescent="0.2">
      <c r="A92" s="39" t="s">
        <v>19</v>
      </c>
      <c r="B92" s="40" t="s">
        <v>20</v>
      </c>
      <c r="C92" s="38">
        <f>D92+E92</f>
        <v>174</v>
      </c>
      <c r="D92" s="38">
        <f t="shared" ref="D92:I92" si="35">D94</f>
        <v>1</v>
      </c>
      <c r="E92" s="38">
        <f t="shared" si="35"/>
        <v>173</v>
      </c>
      <c r="F92" s="38">
        <f t="shared" si="35"/>
        <v>0</v>
      </c>
      <c r="G92" s="38">
        <f t="shared" si="35"/>
        <v>0</v>
      </c>
      <c r="H92" s="38">
        <f t="shared" si="35"/>
        <v>0</v>
      </c>
      <c r="I92" s="38">
        <f t="shared" si="35"/>
        <v>0</v>
      </c>
    </row>
    <row r="93" spans="1:10" s="15" customFormat="1" ht="18.75" x14ac:dyDescent="0.3">
      <c r="A93" s="48" t="s">
        <v>21</v>
      </c>
      <c r="B93" s="43" t="s">
        <v>18</v>
      </c>
      <c r="C93" s="38">
        <f>D93+E93</f>
        <v>174</v>
      </c>
      <c r="D93" s="38">
        <f t="shared" ref="D93:I93" si="36">D98</f>
        <v>1</v>
      </c>
      <c r="E93" s="38">
        <f t="shared" si="36"/>
        <v>173</v>
      </c>
      <c r="F93" s="38">
        <f t="shared" si="36"/>
        <v>0</v>
      </c>
      <c r="G93" s="38">
        <f t="shared" si="36"/>
        <v>0</v>
      </c>
      <c r="H93" s="38">
        <f t="shared" si="36"/>
        <v>0</v>
      </c>
      <c r="I93" s="38">
        <f t="shared" si="36"/>
        <v>0</v>
      </c>
    </row>
    <row r="94" spans="1:10" s="15" customFormat="1" ht="18" x14ac:dyDescent="0.25">
      <c r="A94" s="47"/>
      <c r="B94" s="43" t="s">
        <v>20</v>
      </c>
      <c r="C94" s="38">
        <f>D94+E94</f>
        <v>174</v>
      </c>
      <c r="D94" s="38">
        <f t="shared" ref="D94:I94" si="37">D99</f>
        <v>1</v>
      </c>
      <c r="E94" s="38">
        <f t="shared" si="37"/>
        <v>173</v>
      </c>
      <c r="F94" s="38">
        <f t="shared" si="37"/>
        <v>0</v>
      </c>
      <c r="G94" s="38">
        <f t="shared" si="37"/>
        <v>0</v>
      </c>
      <c r="H94" s="38">
        <f t="shared" si="37"/>
        <v>0</v>
      </c>
      <c r="I94" s="38">
        <f t="shared" si="37"/>
        <v>0</v>
      </c>
    </row>
    <row r="95" spans="1:10" s="15" customFormat="1" ht="18.75" customHeight="1" x14ac:dyDescent="0.25">
      <c r="A95" s="100" t="s">
        <v>23</v>
      </c>
      <c r="B95" s="100"/>
      <c r="C95" s="100"/>
      <c r="D95" s="100"/>
      <c r="E95" s="100"/>
      <c r="F95" s="100"/>
      <c r="G95" s="100"/>
      <c r="H95" s="100"/>
      <c r="I95" s="100"/>
    </row>
    <row r="96" spans="1:10" s="15" customFormat="1" ht="18.75" x14ac:dyDescent="0.3">
      <c r="A96" s="46" t="s">
        <v>17</v>
      </c>
      <c r="B96" s="29" t="s">
        <v>18</v>
      </c>
      <c r="C96" s="38">
        <f>D96+E96</f>
        <v>174</v>
      </c>
      <c r="D96" s="38">
        <f>D101</f>
        <v>1</v>
      </c>
      <c r="E96" s="38">
        <f>E98</f>
        <v>173</v>
      </c>
      <c r="F96" s="38">
        <f>F101</f>
        <v>0</v>
      </c>
      <c r="G96" s="38">
        <f>G101</f>
        <v>0</v>
      </c>
      <c r="H96" s="38">
        <f>H101</f>
        <v>0</v>
      </c>
      <c r="I96" s="38">
        <f t="shared" ref="F96:I97" si="38">I101</f>
        <v>0</v>
      </c>
    </row>
    <row r="97" spans="1:10" s="15" customFormat="1" ht="19.5" customHeight="1" x14ac:dyDescent="0.25">
      <c r="A97" s="47" t="s">
        <v>19</v>
      </c>
      <c r="B97" s="29" t="s">
        <v>20</v>
      </c>
      <c r="C97" s="38">
        <f t="shared" ref="C97:C104" si="39">D97+E97</f>
        <v>174</v>
      </c>
      <c r="D97" s="38">
        <f>D102</f>
        <v>1</v>
      </c>
      <c r="E97" s="38">
        <f>E99</f>
        <v>173</v>
      </c>
      <c r="F97" s="38">
        <f t="shared" si="38"/>
        <v>0</v>
      </c>
      <c r="G97" s="38">
        <f t="shared" si="38"/>
        <v>0</v>
      </c>
      <c r="H97" s="38">
        <f t="shared" si="38"/>
        <v>0</v>
      </c>
      <c r="I97" s="38">
        <f t="shared" si="38"/>
        <v>0</v>
      </c>
    </row>
    <row r="98" spans="1:10" s="15" customFormat="1" ht="19.5" customHeight="1" x14ac:dyDescent="0.25">
      <c r="A98" s="51" t="s">
        <v>21</v>
      </c>
      <c r="B98" s="43" t="s">
        <v>18</v>
      </c>
      <c r="C98" s="38">
        <f t="shared" si="39"/>
        <v>174</v>
      </c>
      <c r="D98" s="38">
        <f>D103</f>
        <v>1</v>
      </c>
      <c r="E98" s="38">
        <f t="shared" ref="E98:I99" si="40">E103</f>
        <v>173</v>
      </c>
      <c r="F98" s="38">
        <f t="shared" si="40"/>
        <v>0</v>
      </c>
      <c r="G98" s="38">
        <f t="shared" si="40"/>
        <v>0</v>
      </c>
      <c r="H98" s="38">
        <f t="shared" si="40"/>
        <v>0</v>
      </c>
      <c r="I98" s="38">
        <f t="shared" si="40"/>
        <v>0</v>
      </c>
    </row>
    <row r="99" spans="1:10" s="15" customFormat="1" ht="19.5" customHeight="1" x14ac:dyDescent="0.25">
      <c r="A99" s="51"/>
      <c r="B99" s="43" t="s">
        <v>20</v>
      </c>
      <c r="C99" s="38">
        <f t="shared" si="39"/>
        <v>174</v>
      </c>
      <c r="D99" s="38">
        <f>D104</f>
        <v>1</v>
      </c>
      <c r="E99" s="38">
        <f t="shared" si="40"/>
        <v>173</v>
      </c>
      <c r="F99" s="38">
        <f t="shared" si="40"/>
        <v>0</v>
      </c>
      <c r="G99" s="38">
        <f t="shared" si="40"/>
        <v>0</v>
      </c>
      <c r="H99" s="38">
        <f t="shared" si="40"/>
        <v>0</v>
      </c>
      <c r="I99" s="38">
        <f t="shared" si="40"/>
        <v>0</v>
      </c>
    </row>
    <row r="100" spans="1:10" s="15" customFormat="1" ht="18" x14ac:dyDescent="0.2">
      <c r="A100" s="88" t="s">
        <v>24</v>
      </c>
      <c r="B100" s="89"/>
      <c r="C100" s="89"/>
      <c r="D100" s="89"/>
      <c r="E100" s="89"/>
      <c r="F100" s="89"/>
      <c r="G100" s="89"/>
      <c r="H100" s="89"/>
      <c r="I100" s="89"/>
    </row>
    <row r="101" spans="1:10" s="15" customFormat="1" ht="18.75" x14ac:dyDescent="0.25">
      <c r="A101" s="49" t="s">
        <v>17</v>
      </c>
      <c r="B101" s="29" t="s">
        <v>18</v>
      </c>
      <c r="C101" s="38">
        <f t="shared" si="39"/>
        <v>174</v>
      </c>
      <c r="D101" s="38">
        <f t="shared" ref="D101:F102" si="41">D103</f>
        <v>1</v>
      </c>
      <c r="E101" s="38">
        <f t="shared" si="41"/>
        <v>173</v>
      </c>
      <c r="F101" s="38">
        <f t="shared" si="41"/>
        <v>0</v>
      </c>
      <c r="G101" s="45">
        <v>0</v>
      </c>
      <c r="H101" s="38">
        <v>0</v>
      </c>
      <c r="I101" s="38">
        <v>0</v>
      </c>
    </row>
    <row r="102" spans="1:10" s="15" customFormat="1" ht="18" customHeight="1" x14ac:dyDescent="0.25">
      <c r="A102" s="50" t="s">
        <v>19</v>
      </c>
      <c r="B102" s="29" t="s">
        <v>20</v>
      </c>
      <c r="C102" s="38">
        <f t="shared" si="39"/>
        <v>174</v>
      </c>
      <c r="D102" s="38">
        <f t="shared" si="41"/>
        <v>1</v>
      </c>
      <c r="E102" s="38">
        <f t="shared" si="41"/>
        <v>173</v>
      </c>
      <c r="F102" s="38">
        <f t="shared" si="41"/>
        <v>0</v>
      </c>
      <c r="G102" s="45">
        <v>0</v>
      </c>
      <c r="H102" s="38">
        <v>0</v>
      </c>
      <c r="I102" s="38">
        <v>0</v>
      </c>
    </row>
    <row r="103" spans="1:10" s="15" customFormat="1" ht="18.75" customHeight="1" x14ac:dyDescent="0.25">
      <c r="A103" s="51" t="s">
        <v>21</v>
      </c>
      <c r="B103" s="43" t="s">
        <v>18</v>
      </c>
      <c r="C103" s="38">
        <f t="shared" si="39"/>
        <v>174</v>
      </c>
      <c r="D103" s="38">
        <v>1</v>
      </c>
      <c r="E103" s="38">
        <v>173</v>
      </c>
      <c r="F103" s="38">
        <v>0</v>
      </c>
      <c r="G103" s="38">
        <v>0</v>
      </c>
      <c r="H103" s="41">
        <v>0</v>
      </c>
      <c r="I103" s="38">
        <v>0</v>
      </c>
      <c r="J103" s="15" t="s">
        <v>46</v>
      </c>
    </row>
    <row r="104" spans="1:10" s="15" customFormat="1" ht="18.75" customHeight="1" x14ac:dyDescent="0.25">
      <c r="A104" s="51"/>
      <c r="B104" s="43" t="s">
        <v>20</v>
      </c>
      <c r="C104" s="38">
        <f t="shared" si="39"/>
        <v>174</v>
      </c>
      <c r="D104" s="38">
        <v>1</v>
      </c>
      <c r="E104" s="38">
        <v>173</v>
      </c>
      <c r="F104" s="38">
        <v>0</v>
      </c>
      <c r="G104" s="38">
        <v>0</v>
      </c>
      <c r="H104" s="41">
        <v>0</v>
      </c>
      <c r="I104" s="38">
        <v>0</v>
      </c>
    </row>
    <row r="105" spans="1:10" s="15" customFormat="1" ht="19.5" customHeight="1" x14ac:dyDescent="0.25">
      <c r="A105" s="96" t="s">
        <v>27</v>
      </c>
      <c r="B105" s="97"/>
      <c r="C105" s="97"/>
      <c r="D105" s="97"/>
      <c r="E105" s="97"/>
      <c r="F105" s="97"/>
      <c r="G105" s="97"/>
      <c r="H105" s="97"/>
      <c r="I105" s="97"/>
    </row>
    <row r="106" spans="1:10" s="15" customFormat="1" ht="24.75" customHeight="1" x14ac:dyDescent="0.3">
      <c r="A106" s="46" t="s">
        <v>17</v>
      </c>
      <c r="B106" s="29" t="s">
        <v>18</v>
      </c>
      <c r="C106" s="38">
        <f t="shared" ref="C106:C111" si="42">D106+E106+F106</f>
        <v>2339.27</v>
      </c>
      <c r="D106" s="38">
        <f t="shared" ref="D106:H107" si="43">D110</f>
        <v>547.53</v>
      </c>
      <c r="E106" s="38">
        <f>E108+E110</f>
        <v>1199.6500000000001</v>
      </c>
      <c r="F106" s="38">
        <f>F108</f>
        <v>592.09</v>
      </c>
      <c r="G106" s="38">
        <f t="shared" si="43"/>
        <v>0</v>
      </c>
      <c r="H106" s="38">
        <f t="shared" si="43"/>
        <v>0</v>
      </c>
      <c r="I106" s="38">
        <v>0</v>
      </c>
    </row>
    <row r="107" spans="1:10" s="15" customFormat="1" ht="22.5" customHeight="1" x14ac:dyDescent="0.25">
      <c r="A107" s="47" t="s">
        <v>19</v>
      </c>
      <c r="B107" s="29" t="s">
        <v>20</v>
      </c>
      <c r="C107" s="38">
        <f t="shared" si="42"/>
        <v>2339.27</v>
      </c>
      <c r="D107" s="38">
        <f>D109+D111</f>
        <v>547.53</v>
      </c>
      <c r="E107" s="38">
        <f>E109+E111</f>
        <v>1199.6500000000001</v>
      </c>
      <c r="F107" s="38">
        <f>F109</f>
        <v>592.09</v>
      </c>
      <c r="G107" s="38">
        <f t="shared" si="43"/>
        <v>0</v>
      </c>
      <c r="H107" s="38">
        <f t="shared" si="43"/>
        <v>0</v>
      </c>
      <c r="I107" s="38">
        <v>0</v>
      </c>
    </row>
    <row r="108" spans="1:10" s="15" customFormat="1" ht="30" customHeight="1" x14ac:dyDescent="0.25">
      <c r="A108" s="116" t="s">
        <v>68</v>
      </c>
      <c r="B108" s="29" t="s">
        <v>18</v>
      </c>
      <c r="C108" s="38">
        <f t="shared" si="42"/>
        <v>892.09</v>
      </c>
      <c r="D108" s="38">
        <f t="shared" ref="D108:I109" si="44">D115</f>
        <v>0</v>
      </c>
      <c r="E108" s="38">
        <f t="shared" si="44"/>
        <v>300</v>
      </c>
      <c r="F108" s="38">
        <f t="shared" si="44"/>
        <v>592.09</v>
      </c>
      <c r="G108" s="38">
        <f t="shared" si="44"/>
        <v>0</v>
      </c>
      <c r="H108" s="38">
        <f t="shared" si="44"/>
        <v>0</v>
      </c>
      <c r="I108" s="38">
        <f t="shared" si="44"/>
        <v>0</v>
      </c>
    </row>
    <row r="109" spans="1:10" s="15" customFormat="1" ht="21.75" customHeight="1" x14ac:dyDescent="0.25">
      <c r="A109" s="117"/>
      <c r="B109" s="29" t="s">
        <v>20</v>
      </c>
      <c r="C109" s="38">
        <f t="shared" si="42"/>
        <v>892.09</v>
      </c>
      <c r="D109" s="38">
        <f t="shared" si="44"/>
        <v>0</v>
      </c>
      <c r="E109" s="38">
        <f t="shared" si="44"/>
        <v>300</v>
      </c>
      <c r="F109" s="38">
        <f t="shared" si="44"/>
        <v>592.09</v>
      </c>
      <c r="G109" s="38">
        <f t="shared" si="44"/>
        <v>0</v>
      </c>
      <c r="H109" s="38">
        <f t="shared" si="44"/>
        <v>0</v>
      </c>
      <c r="I109" s="38">
        <f t="shared" si="44"/>
        <v>0</v>
      </c>
    </row>
    <row r="110" spans="1:10" s="15" customFormat="1" ht="24" customHeight="1" x14ac:dyDescent="0.3">
      <c r="A110" s="48" t="s">
        <v>21</v>
      </c>
      <c r="B110" s="43" t="s">
        <v>18</v>
      </c>
      <c r="C110" s="38">
        <f t="shared" si="42"/>
        <v>1447.1799999999998</v>
      </c>
      <c r="D110" s="38">
        <f t="shared" ref="D110:G111" si="45">D119+D126</f>
        <v>547.53</v>
      </c>
      <c r="E110" s="38">
        <f t="shared" si="45"/>
        <v>899.65</v>
      </c>
      <c r="F110" s="38">
        <f t="shared" si="45"/>
        <v>0</v>
      </c>
      <c r="G110" s="38">
        <f t="shared" si="45"/>
        <v>0</v>
      </c>
      <c r="H110" s="41">
        <v>0</v>
      </c>
      <c r="I110" s="38">
        <v>0</v>
      </c>
    </row>
    <row r="111" spans="1:10" s="15" customFormat="1" ht="21.75" customHeight="1" x14ac:dyDescent="0.25">
      <c r="A111" s="47"/>
      <c r="B111" s="43" t="s">
        <v>20</v>
      </c>
      <c r="C111" s="38">
        <f t="shared" si="42"/>
        <v>1447.1799999999998</v>
      </c>
      <c r="D111" s="38">
        <f t="shared" si="45"/>
        <v>547.53</v>
      </c>
      <c r="E111" s="38">
        <f t="shared" si="45"/>
        <v>899.65</v>
      </c>
      <c r="F111" s="38">
        <f t="shared" si="45"/>
        <v>0</v>
      </c>
      <c r="G111" s="38">
        <f t="shared" si="45"/>
        <v>0</v>
      </c>
      <c r="H111" s="38">
        <f>H120+H127</f>
        <v>0</v>
      </c>
      <c r="I111" s="38">
        <v>0</v>
      </c>
    </row>
    <row r="112" spans="1:10" s="15" customFormat="1" ht="17.25" customHeight="1" x14ac:dyDescent="0.25">
      <c r="A112" s="94" t="s">
        <v>36</v>
      </c>
      <c r="B112" s="95"/>
      <c r="C112" s="95"/>
      <c r="D112" s="95"/>
      <c r="E112" s="95"/>
      <c r="F112" s="95"/>
      <c r="G112" s="95"/>
      <c r="H112" s="95"/>
      <c r="I112" s="95"/>
    </row>
    <row r="113" spans="1:13" s="15" customFormat="1" ht="18" x14ac:dyDescent="0.25">
      <c r="A113" s="54" t="s">
        <v>17</v>
      </c>
      <c r="B113" s="29" t="s">
        <v>18</v>
      </c>
      <c r="C113" s="38">
        <f>D113+E113+F113+G113+H113</f>
        <v>1391.87</v>
      </c>
      <c r="D113" s="38">
        <f>D119</f>
        <v>496.78</v>
      </c>
      <c r="E113" s="45">
        <f>E115+E119</f>
        <v>303</v>
      </c>
      <c r="F113" s="45">
        <f>F115</f>
        <v>592.09</v>
      </c>
      <c r="G113" s="45">
        <v>0</v>
      </c>
      <c r="H113" s="38">
        <v>0</v>
      </c>
      <c r="I113" s="38">
        <v>0</v>
      </c>
    </row>
    <row r="114" spans="1:13" s="15" customFormat="1" ht="18" x14ac:dyDescent="0.25">
      <c r="A114" s="55" t="s">
        <v>19</v>
      </c>
      <c r="B114" s="29" t="s">
        <v>20</v>
      </c>
      <c r="C114" s="38">
        <f>D114+E114+F114+G114+H114</f>
        <v>1391.87</v>
      </c>
      <c r="D114" s="38">
        <f>D120</f>
        <v>496.78</v>
      </c>
      <c r="E114" s="45">
        <f>E116+E120</f>
        <v>303</v>
      </c>
      <c r="F114" s="45">
        <f>F116</f>
        <v>592.09</v>
      </c>
      <c r="G114" s="45">
        <v>0</v>
      </c>
      <c r="H114" s="38">
        <v>0</v>
      </c>
      <c r="I114" s="38">
        <v>0</v>
      </c>
    </row>
    <row r="115" spans="1:13" s="15" customFormat="1" ht="18" x14ac:dyDescent="0.25">
      <c r="A115" s="125" t="s">
        <v>68</v>
      </c>
      <c r="B115" s="29" t="s">
        <v>18</v>
      </c>
      <c r="C115" s="38">
        <f t="shared" ref="C115:F116" si="46">C117</f>
        <v>892.09</v>
      </c>
      <c r="D115" s="38">
        <f t="shared" si="46"/>
        <v>0</v>
      </c>
      <c r="E115" s="45">
        <f t="shared" si="46"/>
        <v>300</v>
      </c>
      <c r="F115" s="45">
        <f t="shared" si="46"/>
        <v>592.09</v>
      </c>
      <c r="G115" s="45">
        <v>0</v>
      </c>
      <c r="H115" s="38">
        <v>0</v>
      </c>
      <c r="I115" s="38">
        <v>0</v>
      </c>
    </row>
    <row r="116" spans="1:13" s="15" customFormat="1" ht="18" x14ac:dyDescent="0.25">
      <c r="A116" s="125"/>
      <c r="B116" s="29" t="s">
        <v>20</v>
      </c>
      <c r="C116" s="38">
        <f t="shared" si="46"/>
        <v>892.09</v>
      </c>
      <c r="D116" s="38">
        <f t="shared" si="46"/>
        <v>0</v>
      </c>
      <c r="E116" s="45">
        <f t="shared" si="46"/>
        <v>300</v>
      </c>
      <c r="F116" s="45">
        <f t="shared" si="46"/>
        <v>592.09</v>
      </c>
      <c r="G116" s="45">
        <v>0</v>
      </c>
      <c r="H116" s="38">
        <v>0</v>
      </c>
      <c r="I116" s="38">
        <v>0</v>
      </c>
    </row>
    <row r="117" spans="1:13" s="15" customFormat="1" ht="25.5" customHeight="1" x14ac:dyDescent="0.25">
      <c r="A117" s="126" t="s">
        <v>69</v>
      </c>
      <c r="B117" s="29" t="s">
        <v>18</v>
      </c>
      <c r="C117" s="38">
        <f>D117+E117+F117+G117+H117+I117</f>
        <v>892.09</v>
      </c>
      <c r="D117" s="38">
        <v>0</v>
      </c>
      <c r="E117" s="45">
        <f>E118</f>
        <v>300</v>
      </c>
      <c r="F117" s="45">
        <f>F118</f>
        <v>592.09</v>
      </c>
      <c r="G117" s="45">
        <v>0</v>
      </c>
      <c r="H117" s="38">
        <v>0</v>
      </c>
      <c r="I117" s="38">
        <v>0</v>
      </c>
    </row>
    <row r="118" spans="1:13" s="15" customFormat="1" ht="23.25" customHeight="1" x14ac:dyDescent="0.25">
      <c r="A118" s="126"/>
      <c r="B118" s="29" t="s">
        <v>20</v>
      </c>
      <c r="C118" s="38">
        <f>D118+E118+F118+G118+H118+I118</f>
        <v>892.09</v>
      </c>
      <c r="D118" s="38">
        <v>0</v>
      </c>
      <c r="E118" s="45">
        <v>300</v>
      </c>
      <c r="F118" s="45">
        <v>592.09</v>
      </c>
      <c r="G118" s="45">
        <v>0</v>
      </c>
      <c r="H118" s="38">
        <v>0</v>
      </c>
      <c r="I118" s="38">
        <v>0</v>
      </c>
    </row>
    <row r="119" spans="1:13" s="15" customFormat="1" ht="15.75" customHeight="1" x14ac:dyDescent="0.25">
      <c r="A119" s="114" t="s">
        <v>21</v>
      </c>
      <c r="B119" s="43" t="s">
        <v>18</v>
      </c>
      <c r="C119" s="38">
        <f>D119+E119+F119+G119+H119</f>
        <v>499.78</v>
      </c>
      <c r="D119" s="38">
        <f t="shared" ref="D119:F120" si="47">D121</f>
        <v>496.78</v>
      </c>
      <c r="E119" s="38">
        <f t="shared" si="47"/>
        <v>3</v>
      </c>
      <c r="F119" s="38">
        <f t="shared" si="47"/>
        <v>0</v>
      </c>
      <c r="G119" s="38">
        <v>0</v>
      </c>
      <c r="H119" s="41">
        <v>0</v>
      </c>
      <c r="I119" s="38">
        <v>0</v>
      </c>
    </row>
    <row r="120" spans="1:13" s="15" customFormat="1" ht="18" customHeight="1" x14ac:dyDescent="0.25">
      <c r="A120" s="115"/>
      <c r="B120" s="43" t="s">
        <v>20</v>
      </c>
      <c r="C120" s="38">
        <f>D120+E120+F120+G120+H120</f>
        <v>499.78</v>
      </c>
      <c r="D120" s="38">
        <f t="shared" si="47"/>
        <v>496.78</v>
      </c>
      <c r="E120" s="38">
        <f t="shared" si="47"/>
        <v>3</v>
      </c>
      <c r="F120" s="38">
        <f t="shared" si="47"/>
        <v>0</v>
      </c>
      <c r="G120" s="38">
        <v>0</v>
      </c>
      <c r="H120" s="41">
        <v>0</v>
      </c>
      <c r="I120" s="38">
        <v>0</v>
      </c>
    </row>
    <row r="121" spans="1:13" s="15" customFormat="1" ht="18" x14ac:dyDescent="0.25">
      <c r="A121" s="101" t="s">
        <v>40</v>
      </c>
      <c r="B121" s="43" t="s">
        <v>18</v>
      </c>
      <c r="C121" s="38">
        <f>D121+E121+F121+G121</f>
        <v>499.78</v>
      </c>
      <c r="D121" s="38">
        <v>496.78</v>
      </c>
      <c r="E121" s="45">
        <v>3</v>
      </c>
      <c r="F121" s="45">
        <v>0</v>
      </c>
      <c r="G121" s="45">
        <v>0</v>
      </c>
      <c r="H121" s="38">
        <v>0</v>
      </c>
      <c r="I121" s="38">
        <v>0</v>
      </c>
    </row>
    <row r="122" spans="1:13" s="15" customFormat="1" ht="18" x14ac:dyDescent="0.25">
      <c r="A122" s="101"/>
      <c r="B122" s="43" t="s">
        <v>20</v>
      </c>
      <c r="C122" s="38">
        <f>D122+E122+F122+G122</f>
        <v>499.78</v>
      </c>
      <c r="D122" s="38">
        <v>496.78</v>
      </c>
      <c r="E122" s="45">
        <v>3</v>
      </c>
      <c r="F122" s="45">
        <v>0</v>
      </c>
      <c r="G122" s="45">
        <v>0</v>
      </c>
      <c r="H122" s="38">
        <v>0</v>
      </c>
      <c r="I122" s="38">
        <v>0</v>
      </c>
    </row>
    <row r="123" spans="1:13" s="15" customFormat="1" ht="18" x14ac:dyDescent="0.2">
      <c r="A123" s="88" t="s">
        <v>23</v>
      </c>
      <c r="B123" s="89"/>
      <c r="C123" s="89"/>
      <c r="D123" s="89"/>
      <c r="E123" s="89"/>
      <c r="F123" s="89"/>
      <c r="G123" s="89"/>
      <c r="H123" s="89"/>
      <c r="I123" s="89"/>
    </row>
    <row r="124" spans="1:13" s="15" customFormat="1" ht="18.75" x14ac:dyDescent="0.25">
      <c r="A124" s="37" t="s">
        <v>17</v>
      </c>
      <c r="B124" s="29" t="s">
        <v>18</v>
      </c>
      <c r="C124" s="38">
        <f t="shared" ref="C124:G125" si="48">C126</f>
        <v>947.4</v>
      </c>
      <c r="D124" s="38">
        <f t="shared" si="48"/>
        <v>50.75</v>
      </c>
      <c r="E124" s="38">
        <f t="shared" si="48"/>
        <v>896.65</v>
      </c>
      <c r="F124" s="38">
        <f t="shared" si="48"/>
        <v>0</v>
      </c>
      <c r="G124" s="38">
        <f t="shared" si="48"/>
        <v>0</v>
      </c>
      <c r="H124" s="38">
        <v>0</v>
      </c>
      <c r="I124" s="38">
        <v>0</v>
      </c>
      <c r="J124" s="18"/>
      <c r="K124" s="18"/>
      <c r="L124" s="18"/>
      <c r="M124" s="18"/>
    </row>
    <row r="125" spans="1:13" s="15" customFormat="1" ht="23.25" customHeight="1" x14ac:dyDescent="0.25">
      <c r="A125" s="39" t="s">
        <v>19</v>
      </c>
      <c r="B125" s="29" t="s">
        <v>20</v>
      </c>
      <c r="C125" s="38">
        <f t="shared" si="48"/>
        <v>947.4</v>
      </c>
      <c r="D125" s="38">
        <f t="shared" si="48"/>
        <v>50.75</v>
      </c>
      <c r="E125" s="38">
        <f t="shared" si="48"/>
        <v>896.65</v>
      </c>
      <c r="F125" s="38">
        <f t="shared" si="48"/>
        <v>0</v>
      </c>
      <c r="G125" s="38">
        <f t="shared" si="48"/>
        <v>0</v>
      </c>
      <c r="H125" s="38">
        <f>H127</f>
        <v>0</v>
      </c>
      <c r="I125" s="38">
        <v>0</v>
      </c>
    </row>
    <row r="126" spans="1:13" s="15" customFormat="1" ht="18.75" x14ac:dyDescent="0.25">
      <c r="A126" s="42" t="s">
        <v>21</v>
      </c>
      <c r="B126" s="43" t="s">
        <v>18</v>
      </c>
      <c r="C126" s="38">
        <f>D126+E126+F126+G126+H126+I126</f>
        <v>947.4</v>
      </c>
      <c r="D126" s="38">
        <f>D136+D141</f>
        <v>50.75</v>
      </c>
      <c r="E126" s="38">
        <f>E136+E141+E131</f>
        <v>896.65</v>
      </c>
      <c r="F126" s="38">
        <f>F136+F141</f>
        <v>0</v>
      </c>
      <c r="G126" s="38">
        <v>0</v>
      </c>
      <c r="H126" s="41">
        <v>0</v>
      </c>
      <c r="I126" s="38">
        <v>0</v>
      </c>
    </row>
    <row r="127" spans="1:13" s="15" customFormat="1" ht="17.45" customHeight="1" x14ac:dyDescent="0.25">
      <c r="A127" s="39"/>
      <c r="B127" s="43" t="s">
        <v>20</v>
      </c>
      <c r="C127" s="38">
        <f>D127+E127+F127+G127+H127+I127</f>
        <v>947.4</v>
      </c>
      <c r="D127" s="38">
        <f>D137+D142</f>
        <v>50.75</v>
      </c>
      <c r="E127" s="38">
        <f>E137+E142+E132</f>
        <v>896.65</v>
      </c>
      <c r="F127" s="38">
        <f>F137+F142</f>
        <v>0</v>
      </c>
      <c r="G127" s="38">
        <v>0</v>
      </c>
      <c r="H127" s="41">
        <v>0</v>
      </c>
      <c r="I127" s="38">
        <v>0</v>
      </c>
    </row>
    <row r="128" spans="1:13" s="15" customFormat="1" ht="19.899999999999999" customHeight="1" x14ac:dyDescent="0.2">
      <c r="A128" s="98" t="s">
        <v>24</v>
      </c>
      <c r="B128" s="108"/>
      <c r="C128" s="108"/>
      <c r="D128" s="108"/>
      <c r="E128" s="108"/>
      <c r="F128" s="108"/>
      <c r="G128" s="108"/>
      <c r="H128" s="108"/>
      <c r="I128" s="108"/>
    </row>
    <row r="129" spans="1:10" s="15" customFormat="1" ht="18.600000000000001" customHeight="1" x14ac:dyDescent="0.3">
      <c r="A129" s="46" t="s">
        <v>17</v>
      </c>
      <c r="B129" s="29" t="s">
        <v>18</v>
      </c>
      <c r="C129" s="38">
        <f>D129+E129+F129+G129+H129</f>
        <v>56</v>
      </c>
      <c r="D129" s="38">
        <f>D171+D188+D367</f>
        <v>0</v>
      </c>
      <c r="E129" s="38">
        <v>56</v>
      </c>
      <c r="F129" s="38">
        <f t="shared" ref="F129:I132" si="49">F171+F188+F367</f>
        <v>0</v>
      </c>
      <c r="G129" s="38">
        <f t="shared" si="49"/>
        <v>0</v>
      </c>
      <c r="H129" s="38">
        <f t="shared" si="49"/>
        <v>0</v>
      </c>
      <c r="I129" s="38">
        <f t="shared" si="49"/>
        <v>0</v>
      </c>
    </row>
    <row r="130" spans="1:10" s="15" customFormat="1" ht="18" customHeight="1" x14ac:dyDescent="0.25">
      <c r="A130" s="47" t="s">
        <v>19</v>
      </c>
      <c r="B130" s="29" t="s">
        <v>20</v>
      </c>
      <c r="C130" s="38">
        <f>D130+E130+F130+G130+H130</f>
        <v>56</v>
      </c>
      <c r="D130" s="38">
        <f>D172+D189+D368</f>
        <v>0</v>
      </c>
      <c r="E130" s="38">
        <v>56</v>
      </c>
      <c r="F130" s="38">
        <f t="shared" si="49"/>
        <v>0</v>
      </c>
      <c r="G130" s="38">
        <f t="shared" si="49"/>
        <v>0</v>
      </c>
      <c r="H130" s="38">
        <f t="shared" si="49"/>
        <v>0</v>
      </c>
      <c r="I130" s="38">
        <f t="shared" si="49"/>
        <v>0</v>
      </c>
    </row>
    <row r="131" spans="1:10" s="15" customFormat="1" ht="16.899999999999999" customHeight="1" x14ac:dyDescent="0.3">
      <c r="A131" s="48" t="s">
        <v>21</v>
      </c>
      <c r="B131" s="43" t="s">
        <v>18</v>
      </c>
      <c r="C131" s="38">
        <f>D131+E131+F131+G131+H131</f>
        <v>56</v>
      </c>
      <c r="D131" s="38">
        <f>D173+D190+D369</f>
        <v>0</v>
      </c>
      <c r="E131" s="38">
        <v>56</v>
      </c>
      <c r="F131" s="38">
        <f t="shared" si="49"/>
        <v>0</v>
      </c>
      <c r="G131" s="38">
        <f t="shared" si="49"/>
        <v>0</v>
      </c>
      <c r="H131" s="38">
        <f t="shared" si="49"/>
        <v>0</v>
      </c>
      <c r="I131" s="38">
        <f t="shared" si="49"/>
        <v>0</v>
      </c>
    </row>
    <row r="132" spans="1:10" s="15" customFormat="1" ht="13.15" customHeight="1" x14ac:dyDescent="0.25">
      <c r="A132" s="47"/>
      <c r="B132" s="43" t="s">
        <v>20</v>
      </c>
      <c r="C132" s="38">
        <f>D132+E132+F132+G132+H132</f>
        <v>56</v>
      </c>
      <c r="D132" s="38">
        <v>0</v>
      </c>
      <c r="E132" s="38">
        <v>56</v>
      </c>
      <c r="F132" s="38">
        <f t="shared" si="49"/>
        <v>0</v>
      </c>
      <c r="G132" s="38">
        <f t="shared" si="49"/>
        <v>0</v>
      </c>
      <c r="H132" s="38">
        <f t="shared" si="49"/>
        <v>0</v>
      </c>
      <c r="I132" s="38">
        <f t="shared" si="49"/>
        <v>0</v>
      </c>
    </row>
    <row r="133" spans="1:10" s="15" customFormat="1" ht="18" x14ac:dyDescent="0.2">
      <c r="A133" s="90" t="s">
        <v>25</v>
      </c>
      <c r="B133" s="91"/>
      <c r="C133" s="91"/>
      <c r="D133" s="91"/>
      <c r="E133" s="91"/>
      <c r="F133" s="91"/>
      <c r="G133" s="91"/>
      <c r="H133" s="91"/>
      <c r="I133" s="92"/>
    </row>
    <row r="134" spans="1:10" s="15" customFormat="1" ht="18.75" x14ac:dyDescent="0.25">
      <c r="A134" s="49" t="s">
        <v>17</v>
      </c>
      <c r="B134" s="29" t="s">
        <v>18</v>
      </c>
      <c r="C134" s="38">
        <f>C136</f>
        <v>732</v>
      </c>
      <c r="D134" s="38">
        <v>0</v>
      </c>
      <c r="E134" s="45">
        <f>E136</f>
        <v>732</v>
      </c>
      <c r="F134" s="45">
        <v>0</v>
      </c>
      <c r="G134" s="45">
        <v>0</v>
      </c>
      <c r="H134" s="38">
        <v>0</v>
      </c>
      <c r="I134" s="38">
        <v>0</v>
      </c>
    </row>
    <row r="135" spans="1:10" s="15" customFormat="1" ht="18.75" customHeight="1" x14ac:dyDescent="0.25">
      <c r="A135" s="50" t="s">
        <v>19</v>
      </c>
      <c r="B135" s="29" t="s">
        <v>20</v>
      </c>
      <c r="C135" s="38">
        <f>C137</f>
        <v>732</v>
      </c>
      <c r="D135" s="38">
        <v>0</v>
      </c>
      <c r="E135" s="45">
        <f>E137</f>
        <v>732</v>
      </c>
      <c r="F135" s="45">
        <v>0</v>
      </c>
      <c r="G135" s="45">
        <v>0</v>
      </c>
      <c r="H135" s="38">
        <v>0</v>
      </c>
      <c r="I135" s="38">
        <v>0</v>
      </c>
    </row>
    <row r="136" spans="1:10" s="15" customFormat="1" ht="18.75" x14ac:dyDescent="0.25">
      <c r="A136" s="51" t="s">
        <v>21</v>
      </c>
      <c r="B136" s="43" t="s">
        <v>18</v>
      </c>
      <c r="C136" s="38">
        <f>E136</f>
        <v>732</v>
      </c>
      <c r="D136" s="38">
        <v>0</v>
      </c>
      <c r="E136" s="38">
        <v>732</v>
      </c>
      <c r="F136" s="38">
        <v>0</v>
      </c>
      <c r="G136" s="38">
        <v>0</v>
      </c>
      <c r="H136" s="41">
        <v>0</v>
      </c>
      <c r="I136" s="38">
        <v>0</v>
      </c>
      <c r="J136" s="15" t="s">
        <v>51</v>
      </c>
    </row>
    <row r="137" spans="1:10" s="15" customFormat="1" ht="19.5" customHeight="1" x14ac:dyDescent="0.25">
      <c r="A137" s="51"/>
      <c r="B137" s="43" t="s">
        <v>20</v>
      </c>
      <c r="C137" s="38">
        <f>E137</f>
        <v>732</v>
      </c>
      <c r="D137" s="38">
        <v>0</v>
      </c>
      <c r="E137" s="38">
        <v>732</v>
      </c>
      <c r="F137" s="38">
        <v>0</v>
      </c>
      <c r="G137" s="38">
        <v>0</v>
      </c>
      <c r="H137" s="41">
        <v>0</v>
      </c>
      <c r="I137" s="38">
        <v>0</v>
      </c>
      <c r="J137" s="15" t="s">
        <v>62</v>
      </c>
    </row>
    <row r="138" spans="1:10" s="15" customFormat="1" ht="18" x14ac:dyDescent="0.2">
      <c r="A138" s="88" t="s">
        <v>26</v>
      </c>
      <c r="B138" s="89"/>
      <c r="C138" s="89"/>
      <c r="D138" s="89"/>
      <c r="E138" s="89"/>
      <c r="F138" s="89"/>
      <c r="G138" s="89"/>
      <c r="H138" s="89"/>
      <c r="I138" s="89"/>
    </row>
    <row r="139" spans="1:10" s="15" customFormat="1" ht="18.75" x14ac:dyDescent="0.25">
      <c r="A139" s="49" t="s">
        <v>17</v>
      </c>
      <c r="B139" s="29" t="s">
        <v>18</v>
      </c>
      <c r="C139" s="38">
        <f t="shared" ref="C139:E140" si="50">C141</f>
        <v>159.4</v>
      </c>
      <c r="D139" s="38">
        <f t="shared" si="50"/>
        <v>50.75</v>
      </c>
      <c r="E139" s="45">
        <f t="shared" si="50"/>
        <v>108.65</v>
      </c>
      <c r="F139" s="45">
        <v>0</v>
      </c>
      <c r="G139" s="45">
        <v>0</v>
      </c>
      <c r="H139" s="38">
        <v>0</v>
      </c>
      <c r="I139" s="38">
        <v>0</v>
      </c>
    </row>
    <row r="140" spans="1:10" s="15" customFormat="1" ht="18" customHeight="1" x14ac:dyDescent="0.25">
      <c r="A140" s="50" t="s">
        <v>19</v>
      </c>
      <c r="B140" s="29" t="s">
        <v>20</v>
      </c>
      <c r="C140" s="38">
        <f t="shared" si="50"/>
        <v>159.4</v>
      </c>
      <c r="D140" s="38">
        <f t="shared" si="50"/>
        <v>50.75</v>
      </c>
      <c r="E140" s="45">
        <f t="shared" si="50"/>
        <v>108.65</v>
      </c>
      <c r="F140" s="45">
        <v>0</v>
      </c>
      <c r="G140" s="45">
        <v>0</v>
      </c>
      <c r="H140" s="38">
        <v>0</v>
      </c>
      <c r="I140" s="38">
        <v>0</v>
      </c>
    </row>
    <row r="141" spans="1:10" s="15" customFormat="1" ht="18.75" customHeight="1" x14ac:dyDescent="0.25">
      <c r="A141" s="51" t="s">
        <v>21</v>
      </c>
      <c r="B141" s="43" t="s">
        <v>18</v>
      </c>
      <c r="C141" s="38">
        <f>D141+E141+F141+G141</f>
        <v>159.4</v>
      </c>
      <c r="D141" s="38">
        <v>50.75</v>
      </c>
      <c r="E141" s="38">
        <v>108.65</v>
      </c>
      <c r="F141" s="38">
        <v>0</v>
      </c>
      <c r="G141" s="38">
        <v>0</v>
      </c>
      <c r="H141" s="41">
        <v>0</v>
      </c>
      <c r="I141" s="38">
        <v>0</v>
      </c>
      <c r="J141" s="15" t="s">
        <v>52</v>
      </c>
    </row>
    <row r="142" spans="1:10" s="15" customFormat="1" ht="18.75" x14ac:dyDescent="0.25">
      <c r="A142" s="51"/>
      <c r="B142" s="43" t="s">
        <v>20</v>
      </c>
      <c r="C142" s="38">
        <f>D142+E142</f>
        <v>159.4</v>
      </c>
      <c r="D142" s="38">
        <v>50.75</v>
      </c>
      <c r="E142" s="38">
        <v>108.65</v>
      </c>
      <c r="F142" s="38">
        <v>0</v>
      </c>
      <c r="G142" s="38">
        <v>0</v>
      </c>
      <c r="H142" s="41">
        <v>0</v>
      </c>
      <c r="I142" s="38">
        <v>0</v>
      </c>
    </row>
    <row r="143" spans="1:10" s="15" customFormat="1" ht="18.75" customHeight="1" x14ac:dyDescent="0.25">
      <c r="A143" s="118" t="s">
        <v>72</v>
      </c>
      <c r="B143" s="119"/>
      <c r="C143" s="119"/>
      <c r="D143" s="119"/>
      <c r="E143" s="119"/>
      <c r="F143" s="119"/>
      <c r="G143" s="119"/>
      <c r="H143" s="119"/>
      <c r="I143" s="119"/>
    </row>
    <row r="144" spans="1:10" s="15" customFormat="1" ht="16.5" x14ac:dyDescent="0.25">
      <c r="A144" s="82" t="s">
        <v>71</v>
      </c>
      <c r="B144" s="83" t="s">
        <v>18</v>
      </c>
      <c r="C144" s="84">
        <f>D144+E144+F144+G144</f>
        <v>3.2</v>
      </c>
      <c r="D144" s="84">
        <f t="shared" ref="D144:I144" si="51">D149</f>
        <v>0</v>
      </c>
      <c r="E144" s="84">
        <f t="shared" si="51"/>
        <v>3.2</v>
      </c>
      <c r="F144" s="84">
        <f t="shared" si="51"/>
        <v>0</v>
      </c>
      <c r="G144" s="84">
        <f t="shared" si="51"/>
        <v>0</v>
      </c>
      <c r="H144" s="84">
        <f t="shared" si="51"/>
        <v>0</v>
      </c>
      <c r="I144" s="84">
        <f t="shared" si="51"/>
        <v>0</v>
      </c>
    </row>
    <row r="145" spans="1:9" s="15" customFormat="1" ht="16.5" x14ac:dyDescent="0.25">
      <c r="A145" s="85" t="s">
        <v>19</v>
      </c>
      <c r="B145" s="83" t="s">
        <v>20</v>
      </c>
      <c r="C145" s="84">
        <f>D145+E145+F145+G145</f>
        <v>3.2</v>
      </c>
      <c r="D145" s="84">
        <f t="shared" ref="D145:I147" si="52">D150</f>
        <v>0</v>
      </c>
      <c r="E145" s="84">
        <f t="shared" si="52"/>
        <v>3.2</v>
      </c>
      <c r="F145" s="84">
        <f t="shared" si="52"/>
        <v>0</v>
      </c>
      <c r="G145" s="84">
        <f t="shared" si="52"/>
        <v>0</v>
      </c>
      <c r="H145" s="84">
        <f t="shared" si="52"/>
        <v>0</v>
      </c>
      <c r="I145" s="84">
        <f t="shared" si="52"/>
        <v>0</v>
      </c>
    </row>
    <row r="146" spans="1:9" s="15" customFormat="1" ht="16.5" x14ac:dyDescent="0.25">
      <c r="A146" s="85" t="s">
        <v>21</v>
      </c>
      <c r="B146" s="86" t="s">
        <v>18</v>
      </c>
      <c r="C146" s="84">
        <f>D146+E146+F146+G146</f>
        <v>3.2</v>
      </c>
      <c r="D146" s="84">
        <f t="shared" si="52"/>
        <v>0</v>
      </c>
      <c r="E146" s="84">
        <f t="shared" si="52"/>
        <v>3.2</v>
      </c>
      <c r="F146" s="84">
        <f t="shared" si="52"/>
        <v>0</v>
      </c>
      <c r="G146" s="84">
        <f t="shared" si="52"/>
        <v>0</v>
      </c>
      <c r="H146" s="84">
        <f t="shared" si="52"/>
        <v>0</v>
      </c>
      <c r="I146" s="84">
        <f t="shared" si="52"/>
        <v>0</v>
      </c>
    </row>
    <row r="147" spans="1:9" s="15" customFormat="1" ht="16.5" x14ac:dyDescent="0.25">
      <c r="A147" s="87"/>
      <c r="B147" s="86" t="s">
        <v>20</v>
      </c>
      <c r="C147" s="84">
        <f>D147+E147+F147+G147</f>
        <v>3.2</v>
      </c>
      <c r="D147" s="84">
        <f t="shared" si="52"/>
        <v>0</v>
      </c>
      <c r="E147" s="84">
        <f t="shared" si="52"/>
        <v>3.2</v>
      </c>
      <c r="F147" s="84">
        <f t="shared" si="52"/>
        <v>0</v>
      </c>
      <c r="G147" s="84">
        <f t="shared" si="52"/>
        <v>0</v>
      </c>
      <c r="H147" s="84">
        <f t="shared" si="52"/>
        <v>0</v>
      </c>
      <c r="I147" s="84">
        <f t="shared" si="52"/>
        <v>0</v>
      </c>
    </row>
    <row r="148" spans="1:9" s="15" customFormat="1" ht="16.5" x14ac:dyDescent="0.25">
      <c r="A148" s="120" t="s">
        <v>23</v>
      </c>
      <c r="B148" s="121"/>
      <c r="C148" s="121"/>
      <c r="D148" s="121"/>
      <c r="E148" s="121"/>
      <c r="F148" s="121"/>
      <c r="G148" s="121"/>
      <c r="H148" s="121"/>
      <c r="I148" s="121"/>
    </row>
    <row r="149" spans="1:9" s="15" customFormat="1" ht="16.5" x14ac:dyDescent="0.25">
      <c r="A149" s="82" t="s">
        <v>71</v>
      </c>
      <c r="B149" s="83" t="s">
        <v>18</v>
      </c>
      <c r="C149" s="84">
        <f>D149+E149+F149+G149</f>
        <v>3.2</v>
      </c>
      <c r="D149" s="84">
        <f t="shared" ref="D149:I149" si="53">D154</f>
        <v>0</v>
      </c>
      <c r="E149" s="84">
        <f t="shared" si="53"/>
        <v>3.2</v>
      </c>
      <c r="F149" s="84">
        <f t="shared" si="53"/>
        <v>0</v>
      </c>
      <c r="G149" s="84">
        <f t="shared" si="53"/>
        <v>0</v>
      </c>
      <c r="H149" s="84">
        <f t="shared" si="53"/>
        <v>0</v>
      </c>
      <c r="I149" s="84">
        <f t="shared" si="53"/>
        <v>0</v>
      </c>
    </row>
    <row r="150" spans="1:9" s="15" customFormat="1" ht="16.5" x14ac:dyDescent="0.25">
      <c r="A150" s="85" t="s">
        <v>19</v>
      </c>
      <c r="B150" s="83" t="s">
        <v>20</v>
      </c>
      <c r="C150" s="84">
        <f>D150+E150+F150+G150</f>
        <v>3.2</v>
      </c>
      <c r="D150" s="84">
        <f t="shared" ref="D150:I152" si="54">D155</f>
        <v>0</v>
      </c>
      <c r="E150" s="84">
        <f t="shared" si="54"/>
        <v>3.2</v>
      </c>
      <c r="F150" s="84">
        <f t="shared" si="54"/>
        <v>0</v>
      </c>
      <c r="G150" s="84">
        <f t="shared" si="54"/>
        <v>0</v>
      </c>
      <c r="H150" s="84">
        <f t="shared" si="54"/>
        <v>0</v>
      </c>
      <c r="I150" s="84">
        <f t="shared" si="54"/>
        <v>0</v>
      </c>
    </row>
    <row r="151" spans="1:9" s="15" customFormat="1" ht="16.5" x14ac:dyDescent="0.25">
      <c r="A151" s="85" t="s">
        <v>21</v>
      </c>
      <c r="B151" s="86" t="s">
        <v>18</v>
      </c>
      <c r="C151" s="84">
        <f>D151+E151+F151+G151</f>
        <v>3.2</v>
      </c>
      <c r="D151" s="84">
        <f t="shared" si="54"/>
        <v>0</v>
      </c>
      <c r="E151" s="84">
        <f t="shared" si="54"/>
        <v>3.2</v>
      </c>
      <c r="F151" s="84">
        <f t="shared" si="54"/>
        <v>0</v>
      </c>
      <c r="G151" s="84">
        <f t="shared" si="54"/>
        <v>0</v>
      </c>
      <c r="H151" s="84">
        <f t="shared" si="54"/>
        <v>0</v>
      </c>
      <c r="I151" s="84">
        <f t="shared" si="54"/>
        <v>0</v>
      </c>
    </row>
    <row r="152" spans="1:9" s="15" customFormat="1" ht="16.5" x14ac:dyDescent="0.25">
      <c r="A152" s="85"/>
      <c r="B152" s="86" t="s">
        <v>20</v>
      </c>
      <c r="C152" s="84">
        <f>D152+E152+F152+G152</f>
        <v>3.2</v>
      </c>
      <c r="D152" s="84">
        <f t="shared" si="54"/>
        <v>0</v>
      </c>
      <c r="E152" s="84">
        <f t="shared" si="54"/>
        <v>3.2</v>
      </c>
      <c r="F152" s="84">
        <f t="shared" si="54"/>
        <v>0</v>
      </c>
      <c r="G152" s="84">
        <f t="shared" si="54"/>
        <v>0</v>
      </c>
      <c r="H152" s="84">
        <f t="shared" si="54"/>
        <v>0</v>
      </c>
      <c r="I152" s="84">
        <f t="shared" si="54"/>
        <v>0</v>
      </c>
    </row>
    <row r="153" spans="1:9" s="15" customFormat="1" ht="18" customHeight="1" x14ac:dyDescent="0.2">
      <c r="A153" s="122" t="s">
        <v>24</v>
      </c>
      <c r="B153" s="123"/>
      <c r="C153" s="123"/>
      <c r="D153" s="123"/>
      <c r="E153" s="123"/>
      <c r="F153" s="123"/>
      <c r="G153" s="123"/>
      <c r="H153" s="123"/>
      <c r="I153" s="123"/>
    </row>
    <row r="154" spans="1:9" s="15" customFormat="1" ht="16.5" x14ac:dyDescent="0.25">
      <c r="A154" s="82" t="s">
        <v>71</v>
      </c>
      <c r="B154" s="83" t="s">
        <v>18</v>
      </c>
      <c r="C154" s="84">
        <f>D154+E154+F154+G154</f>
        <v>3.2</v>
      </c>
      <c r="D154" s="84">
        <v>0</v>
      </c>
      <c r="E154" s="84">
        <f t="shared" ref="E154:H155" si="55">E156</f>
        <v>3.2</v>
      </c>
      <c r="F154" s="84">
        <f t="shared" si="55"/>
        <v>0</v>
      </c>
      <c r="G154" s="84">
        <f t="shared" si="55"/>
        <v>0</v>
      </c>
      <c r="H154" s="84">
        <f t="shared" si="55"/>
        <v>0</v>
      </c>
      <c r="I154" s="84">
        <v>0</v>
      </c>
    </row>
    <row r="155" spans="1:9" s="15" customFormat="1" ht="16.5" x14ac:dyDescent="0.25">
      <c r="A155" s="85" t="s">
        <v>19</v>
      </c>
      <c r="B155" s="83" t="s">
        <v>20</v>
      </c>
      <c r="C155" s="84">
        <f>D155+E155+F155+G155</f>
        <v>3.2</v>
      </c>
      <c r="D155" s="84">
        <v>0</v>
      </c>
      <c r="E155" s="84">
        <f t="shared" si="55"/>
        <v>3.2</v>
      </c>
      <c r="F155" s="84">
        <f t="shared" si="55"/>
        <v>0</v>
      </c>
      <c r="G155" s="84">
        <f t="shared" si="55"/>
        <v>0</v>
      </c>
      <c r="H155" s="84">
        <f t="shared" si="55"/>
        <v>0</v>
      </c>
      <c r="I155" s="84">
        <v>0</v>
      </c>
    </row>
    <row r="156" spans="1:9" s="15" customFormat="1" ht="16.5" x14ac:dyDescent="0.25">
      <c r="A156" s="85" t="s">
        <v>21</v>
      </c>
      <c r="B156" s="86" t="s">
        <v>18</v>
      </c>
      <c r="C156" s="84">
        <f>D156+E156+F156+G156</f>
        <v>3.2</v>
      </c>
      <c r="D156" s="84">
        <v>0</v>
      </c>
      <c r="E156" s="84">
        <f>E157</f>
        <v>3.2</v>
      </c>
      <c r="F156" s="84">
        <f>F157</f>
        <v>0</v>
      </c>
      <c r="G156" s="84">
        <f>G157</f>
        <v>0</v>
      </c>
      <c r="H156" s="84">
        <f>H157</f>
        <v>0</v>
      </c>
      <c r="I156" s="84">
        <v>0</v>
      </c>
    </row>
    <row r="157" spans="1:9" s="15" customFormat="1" ht="16.5" x14ac:dyDescent="0.25">
      <c r="A157" s="85"/>
      <c r="B157" s="86" t="s">
        <v>20</v>
      </c>
      <c r="C157" s="84">
        <f>D157+E157+F157+G157</f>
        <v>3.2</v>
      </c>
      <c r="D157" s="84">
        <v>0</v>
      </c>
      <c r="E157" s="84">
        <v>3.2</v>
      </c>
      <c r="F157" s="84">
        <v>0</v>
      </c>
      <c r="G157" s="84">
        <v>0</v>
      </c>
      <c r="H157" s="84">
        <v>0</v>
      </c>
      <c r="I157" s="84">
        <v>0</v>
      </c>
    </row>
    <row r="158" spans="1:9" s="15" customFormat="1" ht="18" x14ac:dyDescent="0.25">
      <c r="A158" s="104" t="s">
        <v>47</v>
      </c>
      <c r="B158" s="105"/>
      <c r="C158" s="105"/>
      <c r="D158" s="105"/>
      <c r="E158" s="105"/>
      <c r="F158" s="105"/>
      <c r="G158" s="105"/>
      <c r="H158" s="105"/>
      <c r="I158" s="106"/>
    </row>
    <row r="159" spans="1:9" s="15" customFormat="1" ht="18.75" x14ac:dyDescent="0.3">
      <c r="A159" s="46" t="s">
        <v>17</v>
      </c>
      <c r="B159" s="29" t="s">
        <v>18</v>
      </c>
      <c r="C159" s="38">
        <f t="shared" ref="C159:G160" si="56">C161</f>
        <v>100</v>
      </c>
      <c r="D159" s="38">
        <f t="shared" si="56"/>
        <v>0</v>
      </c>
      <c r="E159" s="38">
        <f t="shared" si="56"/>
        <v>100</v>
      </c>
      <c r="F159" s="38">
        <f t="shared" si="56"/>
        <v>0</v>
      </c>
      <c r="G159" s="38">
        <f t="shared" si="56"/>
        <v>0</v>
      </c>
      <c r="H159" s="38">
        <v>0</v>
      </c>
      <c r="I159" s="38">
        <v>0</v>
      </c>
    </row>
    <row r="160" spans="1:9" s="15" customFormat="1" ht="18" x14ac:dyDescent="0.25">
      <c r="A160" s="47" t="s">
        <v>19</v>
      </c>
      <c r="B160" s="29" t="s">
        <v>20</v>
      </c>
      <c r="C160" s="38">
        <f t="shared" si="56"/>
        <v>100</v>
      </c>
      <c r="D160" s="38">
        <f t="shared" si="56"/>
        <v>0</v>
      </c>
      <c r="E160" s="38">
        <f t="shared" si="56"/>
        <v>100</v>
      </c>
      <c r="F160" s="38">
        <f t="shared" si="56"/>
        <v>0</v>
      </c>
      <c r="G160" s="38">
        <f t="shared" si="56"/>
        <v>0</v>
      </c>
      <c r="H160" s="38">
        <f>H162</f>
        <v>0</v>
      </c>
      <c r="I160" s="38">
        <f>I162</f>
        <v>0</v>
      </c>
    </row>
    <row r="161" spans="1:10" s="15" customFormat="1" ht="15" customHeight="1" x14ac:dyDescent="0.3">
      <c r="A161" s="48" t="s">
        <v>21</v>
      </c>
      <c r="B161" s="43" t="s">
        <v>18</v>
      </c>
      <c r="C161" s="38">
        <f t="shared" ref="C161:I162" si="57">C166</f>
        <v>100</v>
      </c>
      <c r="D161" s="38">
        <f t="shared" si="57"/>
        <v>0</v>
      </c>
      <c r="E161" s="38">
        <f t="shared" si="57"/>
        <v>100</v>
      </c>
      <c r="F161" s="38">
        <f t="shared" si="57"/>
        <v>0</v>
      </c>
      <c r="G161" s="38">
        <f t="shared" si="57"/>
        <v>0</v>
      </c>
      <c r="H161" s="38">
        <f t="shared" si="57"/>
        <v>0</v>
      </c>
      <c r="I161" s="38">
        <f t="shared" si="57"/>
        <v>0</v>
      </c>
    </row>
    <row r="162" spans="1:10" s="15" customFormat="1" ht="18.75" customHeight="1" x14ac:dyDescent="0.25">
      <c r="A162" s="47"/>
      <c r="B162" s="43" t="s">
        <v>20</v>
      </c>
      <c r="C162" s="38">
        <f t="shared" si="57"/>
        <v>100</v>
      </c>
      <c r="D162" s="38">
        <f t="shared" si="57"/>
        <v>0</v>
      </c>
      <c r="E162" s="38">
        <f t="shared" si="57"/>
        <v>100</v>
      </c>
      <c r="F162" s="38">
        <f t="shared" si="57"/>
        <v>0</v>
      </c>
      <c r="G162" s="38">
        <f t="shared" si="57"/>
        <v>0</v>
      </c>
      <c r="H162" s="38">
        <f t="shared" si="57"/>
        <v>0</v>
      </c>
      <c r="I162" s="38">
        <f t="shared" si="57"/>
        <v>0</v>
      </c>
    </row>
    <row r="163" spans="1:10" s="15" customFormat="1" ht="18" x14ac:dyDescent="0.2">
      <c r="A163" s="88" t="s">
        <v>23</v>
      </c>
      <c r="B163" s="89"/>
      <c r="C163" s="89"/>
      <c r="D163" s="89"/>
      <c r="E163" s="89"/>
      <c r="F163" s="89"/>
      <c r="G163" s="89"/>
      <c r="H163" s="89"/>
      <c r="I163" s="89"/>
    </row>
    <row r="164" spans="1:10" s="15" customFormat="1" ht="18.75" x14ac:dyDescent="0.25">
      <c r="A164" s="37" t="s">
        <v>17</v>
      </c>
      <c r="B164" s="29" t="s">
        <v>18</v>
      </c>
      <c r="C164" s="38">
        <f t="shared" ref="C164:G165" si="58">C166</f>
        <v>100</v>
      </c>
      <c r="D164" s="38">
        <f t="shared" si="58"/>
        <v>0</v>
      </c>
      <c r="E164" s="38">
        <f t="shared" si="58"/>
        <v>100</v>
      </c>
      <c r="F164" s="38">
        <f t="shared" si="58"/>
        <v>0</v>
      </c>
      <c r="G164" s="38">
        <f t="shared" si="58"/>
        <v>0</v>
      </c>
      <c r="H164" s="38">
        <v>0</v>
      </c>
      <c r="I164" s="38">
        <v>0</v>
      </c>
    </row>
    <row r="165" spans="1:10" s="15" customFormat="1" ht="21.75" customHeight="1" x14ac:dyDescent="0.25">
      <c r="A165" s="39" t="s">
        <v>19</v>
      </c>
      <c r="B165" s="29" t="s">
        <v>20</v>
      </c>
      <c r="C165" s="38">
        <f t="shared" si="58"/>
        <v>100</v>
      </c>
      <c r="D165" s="38">
        <f t="shared" si="58"/>
        <v>0</v>
      </c>
      <c r="E165" s="38">
        <f t="shared" si="58"/>
        <v>100</v>
      </c>
      <c r="F165" s="38">
        <f t="shared" si="58"/>
        <v>0</v>
      </c>
      <c r="G165" s="38">
        <f t="shared" si="58"/>
        <v>0</v>
      </c>
      <c r="H165" s="38">
        <f>H167</f>
        <v>0</v>
      </c>
      <c r="I165" s="38">
        <v>0</v>
      </c>
    </row>
    <row r="166" spans="1:10" s="15" customFormat="1" ht="17.25" customHeight="1" x14ac:dyDescent="0.25">
      <c r="A166" s="42" t="s">
        <v>21</v>
      </c>
      <c r="B166" s="43" t="s">
        <v>18</v>
      </c>
      <c r="C166" s="38">
        <f t="shared" ref="C166:H167" si="59">C171</f>
        <v>100</v>
      </c>
      <c r="D166" s="38">
        <f t="shared" si="59"/>
        <v>0</v>
      </c>
      <c r="E166" s="38">
        <f t="shared" si="59"/>
        <v>100</v>
      </c>
      <c r="F166" s="38">
        <f t="shared" si="59"/>
        <v>0</v>
      </c>
      <c r="G166" s="38">
        <f t="shared" si="59"/>
        <v>0</v>
      </c>
      <c r="H166" s="38">
        <f t="shared" si="59"/>
        <v>0</v>
      </c>
      <c r="I166" s="38">
        <v>0</v>
      </c>
    </row>
    <row r="167" spans="1:10" s="15" customFormat="1" ht="18.75" customHeight="1" x14ac:dyDescent="0.25">
      <c r="A167" s="39"/>
      <c r="B167" s="43" t="s">
        <v>20</v>
      </c>
      <c r="C167" s="38">
        <f t="shared" si="59"/>
        <v>100</v>
      </c>
      <c r="D167" s="38">
        <f t="shared" si="59"/>
        <v>0</v>
      </c>
      <c r="E167" s="38">
        <f t="shared" si="59"/>
        <v>100</v>
      </c>
      <c r="F167" s="38">
        <f t="shared" si="59"/>
        <v>0</v>
      </c>
      <c r="G167" s="38">
        <f t="shared" si="59"/>
        <v>0</v>
      </c>
      <c r="H167" s="38">
        <f t="shared" si="59"/>
        <v>0</v>
      </c>
      <c r="I167" s="38">
        <v>0</v>
      </c>
    </row>
    <row r="168" spans="1:10" s="15" customFormat="1" ht="18" x14ac:dyDescent="0.2">
      <c r="A168" s="88" t="s">
        <v>25</v>
      </c>
      <c r="B168" s="89"/>
      <c r="C168" s="89"/>
      <c r="D168" s="89"/>
      <c r="E168" s="89"/>
      <c r="F168" s="89"/>
      <c r="G168" s="89"/>
      <c r="H168" s="89"/>
      <c r="I168" s="89"/>
    </row>
    <row r="169" spans="1:10" s="15" customFormat="1" ht="18.75" x14ac:dyDescent="0.25">
      <c r="A169" s="49" t="s">
        <v>17</v>
      </c>
      <c r="B169" s="29" t="s">
        <v>18</v>
      </c>
      <c r="C169" s="38">
        <f>C171</f>
        <v>100</v>
      </c>
      <c r="D169" s="38">
        <v>0</v>
      </c>
      <c r="E169" s="45">
        <f>E171</f>
        <v>100</v>
      </c>
      <c r="F169" s="45">
        <v>0</v>
      </c>
      <c r="G169" s="45">
        <v>0</v>
      </c>
      <c r="H169" s="38">
        <v>0</v>
      </c>
      <c r="I169" s="38">
        <v>0</v>
      </c>
    </row>
    <row r="170" spans="1:10" s="15" customFormat="1" ht="18" x14ac:dyDescent="0.25">
      <c r="A170" s="50" t="s">
        <v>19</v>
      </c>
      <c r="B170" s="29" t="s">
        <v>20</v>
      </c>
      <c r="C170" s="38">
        <f>C172</f>
        <v>100</v>
      </c>
      <c r="D170" s="38">
        <v>0</v>
      </c>
      <c r="E170" s="45">
        <f>E172</f>
        <v>100</v>
      </c>
      <c r="F170" s="45">
        <v>0</v>
      </c>
      <c r="G170" s="45">
        <v>0</v>
      </c>
      <c r="H170" s="38">
        <v>0</v>
      </c>
      <c r="I170" s="38">
        <v>0</v>
      </c>
    </row>
    <row r="171" spans="1:10" s="15" customFormat="1" ht="15.75" customHeight="1" x14ac:dyDescent="0.25">
      <c r="A171" s="51" t="s">
        <v>21</v>
      </c>
      <c r="B171" s="43" t="s">
        <v>18</v>
      </c>
      <c r="C171" s="38">
        <f>E171</f>
        <v>100</v>
      </c>
      <c r="D171" s="38">
        <v>0</v>
      </c>
      <c r="E171" s="38">
        <v>100</v>
      </c>
      <c r="F171" s="38">
        <v>0</v>
      </c>
      <c r="G171" s="38">
        <v>0</v>
      </c>
      <c r="H171" s="41">
        <v>0</v>
      </c>
      <c r="I171" s="38">
        <v>0</v>
      </c>
      <c r="J171" s="15" t="s">
        <v>53</v>
      </c>
    </row>
    <row r="172" spans="1:10" s="15" customFormat="1" ht="15.75" customHeight="1" x14ac:dyDescent="0.25">
      <c r="A172" s="51"/>
      <c r="B172" s="43" t="s">
        <v>20</v>
      </c>
      <c r="C172" s="38">
        <f>E172</f>
        <v>100</v>
      </c>
      <c r="D172" s="38">
        <v>0</v>
      </c>
      <c r="E172" s="38">
        <v>100</v>
      </c>
      <c r="F172" s="38">
        <v>0</v>
      </c>
      <c r="G172" s="38">
        <v>0</v>
      </c>
      <c r="H172" s="41">
        <v>0</v>
      </c>
      <c r="I172" s="38">
        <v>0</v>
      </c>
    </row>
    <row r="173" spans="1:10" s="15" customFormat="1" ht="15.75" customHeight="1" x14ac:dyDescent="0.25">
      <c r="A173" s="96" t="s">
        <v>35</v>
      </c>
      <c r="B173" s="96"/>
      <c r="C173" s="96"/>
      <c r="D173" s="96"/>
      <c r="E173" s="96"/>
      <c r="F173" s="96"/>
      <c r="G173" s="96"/>
      <c r="H173" s="96"/>
      <c r="I173" s="96"/>
    </row>
    <row r="174" spans="1:10" s="15" customFormat="1" ht="15.75" customHeight="1" x14ac:dyDescent="0.3">
      <c r="A174" s="46" t="s">
        <v>17</v>
      </c>
      <c r="B174" s="29" t="s">
        <v>18</v>
      </c>
      <c r="C174" s="38">
        <f>C176+C194</f>
        <v>2098.15</v>
      </c>
      <c r="D174" s="38">
        <f>D176+D194</f>
        <v>869.15</v>
      </c>
      <c r="E174" s="38">
        <f>E176+E194</f>
        <v>1229</v>
      </c>
      <c r="F174" s="38">
        <f>F176</f>
        <v>0</v>
      </c>
      <c r="G174" s="38">
        <f>G176</f>
        <v>0</v>
      </c>
      <c r="H174" s="38">
        <f>H176</f>
        <v>0</v>
      </c>
      <c r="I174" s="38">
        <f>I176</f>
        <v>0</v>
      </c>
    </row>
    <row r="175" spans="1:10" s="15" customFormat="1" ht="21" customHeight="1" x14ac:dyDescent="0.25">
      <c r="A175" s="47" t="s">
        <v>19</v>
      </c>
      <c r="B175" s="29" t="s">
        <v>20</v>
      </c>
      <c r="C175" s="38">
        <f>C176+C197</f>
        <v>2098.15</v>
      </c>
      <c r="D175" s="38">
        <f>D176+D197</f>
        <v>869.15</v>
      </c>
      <c r="E175" s="38">
        <f>E176+E197</f>
        <v>1229</v>
      </c>
      <c r="F175" s="38">
        <f t="shared" ref="F175:I177" si="60">F182+F190</f>
        <v>0</v>
      </c>
      <c r="G175" s="38">
        <f t="shared" si="60"/>
        <v>0</v>
      </c>
      <c r="H175" s="38">
        <f t="shared" si="60"/>
        <v>0</v>
      </c>
      <c r="I175" s="38">
        <f t="shared" si="60"/>
        <v>0</v>
      </c>
    </row>
    <row r="176" spans="1:10" s="15" customFormat="1" ht="15.75" customHeight="1" x14ac:dyDescent="0.25">
      <c r="A176" s="93" t="s">
        <v>43</v>
      </c>
      <c r="B176" s="43" t="s">
        <v>18</v>
      </c>
      <c r="C176" s="38">
        <f t="shared" ref="C176:E177" si="61">C185+C201</f>
        <v>1991.15</v>
      </c>
      <c r="D176" s="38">
        <f t="shared" si="61"/>
        <v>869.15</v>
      </c>
      <c r="E176" s="38">
        <f t="shared" si="61"/>
        <v>1122</v>
      </c>
      <c r="F176" s="38">
        <f t="shared" si="60"/>
        <v>0</v>
      </c>
      <c r="G176" s="38">
        <f t="shared" si="60"/>
        <v>0</v>
      </c>
      <c r="H176" s="38">
        <f t="shared" si="60"/>
        <v>0</v>
      </c>
      <c r="I176" s="38">
        <f t="shared" si="60"/>
        <v>0</v>
      </c>
    </row>
    <row r="177" spans="1:11" s="15" customFormat="1" ht="30.75" customHeight="1" x14ac:dyDescent="0.25">
      <c r="A177" s="93"/>
      <c r="B177" s="43" t="s">
        <v>20</v>
      </c>
      <c r="C177" s="38">
        <f t="shared" si="61"/>
        <v>1991.15</v>
      </c>
      <c r="D177" s="38">
        <f t="shared" si="61"/>
        <v>869.15</v>
      </c>
      <c r="E177" s="38">
        <f t="shared" si="61"/>
        <v>1122</v>
      </c>
      <c r="F177" s="38">
        <f t="shared" si="60"/>
        <v>0</v>
      </c>
      <c r="G177" s="38">
        <f t="shared" si="60"/>
        <v>0</v>
      </c>
      <c r="H177" s="38">
        <f t="shared" si="60"/>
        <v>0</v>
      </c>
      <c r="I177" s="38">
        <f t="shared" si="60"/>
        <v>0</v>
      </c>
    </row>
    <row r="178" spans="1:11" s="15" customFormat="1" ht="18" customHeight="1" x14ac:dyDescent="0.2">
      <c r="A178" s="59" t="s">
        <v>21</v>
      </c>
      <c r="B178" s="60" t="s">
        <v>18</v>
      </c>
      <c r="C178" s="41">
        <f>D178+E178</f>
        <v>107</v>
      </c>
      <c r="D178" s="41">
        <v>0</v>
      </c>
      <c r="E178" s="41">
        <v>107</v>
      </c>
      <c r="F178" s="41">
        <v>0</v>
      </c>
      <c r="G178" s="41">
        <v>0</v>
      </c>
      <c r="H178" s="41">
        <v>0</v>
      </c>
      <c r="I178" s="41">
        <v>0</v>
      </c>
    </row>
    <row r="179" spans="1:11" s="15" customFormat="1" ht="15.75" customHeight="1" x14ac:dyDescent="0.2">
      <c r="A179" s="61"/>
      <c r="B179" s="60" t="s">
        <v>20</v>
      </c>
      <c r="C179" s="41">
        <f>D179+E179</f>
        <v>107</v>
      </c>
      <c r="D179" s="41">
        <v>0</v>
      </c>
      <c r="E179" s="41">
        <v>107</v>
      </c>
      <c r="F179" s="41">
        <v>0</v>
      </c>
      <c r="G179" s="41">
        <v>0</v>
      </c>
      <c r="H179" s="41">
        <v>0</v>
      </c>
      <c r="I179" s="41">
        <v>0</v>
      </c>
    </row>
    <row r="180" spans="1:11" s="15" customFormat="1" ht="20.25" customHeight="1" x14ac:dyDescent="0.25">
      <c r="A180" s="94" t="s">
        <v>36</v>
      </c>
      <c r="B180" s="95"/>
      <c r="C180" s="95"/>
      <c r="D180" s="95"/>
      <c r="E180" s="95"/>
      <c r="F180" s="95"/>
      <c r="G180" s="95"/>
      <c r="H180" s="95"/>
      <c r="I180" s="95"/>
    </row>
    <row r="181" spans="1:11" s="15" customFormat="1" ht="15.75" customHeight="1" x14ac:dyDescent="0.25">
      <c r="A181" s="54" t="s">
        <v>17</v>
      </c>
      <c r="B181" s="29" t="s">
        <v>18</v>
      </c>
      <c r="C181" s="38">
        <f>C183</f>
        <v>1871.15</v>
      </c>
      <c r="D181" s="38">
        <f t="shared" ref="D181:I181" si="62">D183</f>
        <v>869.15</v>
      </c>
      <c r="E181" s="38">
        <f t="shared" si="62"/>
        <v>1002</v>
      </c>
      <c r="F181" s="38">
        <f t="shared" si="62"/>
        <v>0</v>
      </c>
      <c r="G181" s="38">
        <f t="shared" si="62"/>
        <v>0</v>
      </c>
      <c r="H181" s="38">
        <f t="shared" si="62"/>
        <v>0</v>
      </c>
      <c r="I181" s="38">
        <f t="shared" si="62"/>
        <v>0</v>
      </c>
    </row>
    <row r="182" spans="1:11" s="15" customFormat="1" ht="15.75" customHeight="1" x14ac:dyDescent="0.25">
      <c r="A182" s="55" t="s">
        <v>19</v>
      </c>
      <c r="B182" s="29" t="s">
        <v>20</v>
      </c>
      <c r="C182" s="38">
        <f>C184</f>
        <v>1871.15</v>
      </c>
      <c r="D182" s="38">
        <f t="shared" ref="D182:I182" si="63">D184</f>
        <v>869.15</v>
      </c>
      <c r="E182" s="38">
        <f t="shared" si="63"/>
        <v>1002</v>
      </c>
      <c r="F182" s="38">
        <f t="shared" si="63"/>
        <v>0</v>
      </c>
      <c r="G182" s="38">
        <f t="shared" si="63"/>
        <v>0</v>
      </c>
      <c r="H182" s="38">
        <f t="shared" si="63"/>
        <v>0</v>
      </c>
      <c r="I182" s="38">
        <f t="shared" si="63"/>
        <v>0</v>
      </c>
    </row>
    <row r="183" spans="1:11" s="15" customFormat="1" ht="27.75" customHeight="1" x14ac:dyDescent="0.25">
      <c r="A183" s="93" t="s">
        <v>43</v>
      </c>
      <c r="B183" s="29" t="s">
        <v>18</v>
      </c>
      <c r="C183" s="38">
        <f>SUM(D183:I183)</f>
        <v>1871.15</v>
      </c>
      <c r="D183" s="38">
        <f>D185</f>
        <v>869.15</v>
      </c>
      <c r="E183" s="38">
        <f>E185</f>
        <v>1002</v>
      </c>
      <c r="F183" s="38">
        <v>0</v>
      </c>
      <c r="G183" s="38">
        <v>0</v>
      </c>
      <c r="H183" s="41">
        <v>0</v>
      </c>
      <c r="I183" s="38">
        <v>0</v>
      </c>
    </row>
    <row r="184" spans="1:11" s="15" customFormat="1" ht="24" customHeight="1" x14ac:dyDescent="0.25">
      <c r="A184" s="93"/>
      <c r="B184" s="29" t="s">
        <v>20</v>
      </c>
      <c r="C184" s="38">
        <f>SUM(D184:I184)</f>
        <v>1871.15</v>
      </c>
      <c r="D184" s="38">
        <f>D186</f>
        <v>869.15</v>
      </c>
      <c r="E184" s="38">
        <f>E186</f>
        <v>1002</v>
      </c>
      <c r="F184" s="38">
        <v>0</v>
      </c>
      <c r="G184" s="38">
        <v>0</v>
      </c>
      <c r="H184" s="41">
        <v>0</v>
      </c>
      <c r="I184" s="38">
        <v>0</v>
      </c>
    </row>
    <row r="185" spans="1:11" s="15" customFormat="1" ht="15.75" customHeight="1" x14ac:dyDescent="0.25">
      <c r="A185" s="101" t="s">
        <v>41</v>
      </c>
      <c r="B185" s="43" t="s">
        <v>18</v>
      </c>
      <c r="C185" s="38">
        <f>SUM(D185:I185)</f>
        <v>1871.15</v>
      </c>
      <c r="D185" s="38">
        <v>869.15</v>
      </c>
      <c r="E185" s="45">
        <v>1002</v>
      </c>
      <c r="F185" s="45">
        <v>0</v>
      </c>
      <c r="G185" s="45">
        <v>0</v>
      </c>
      <c r="H185" s="45">
        <v>0</v>
      </c>
      <c r="I185" s="38">
        <v>0</v>
      </c>
    </row>
    <row r="186" spans="1:11" s="15" customFormat="1" ht="15.75" customHeight="1" x14ac:dyDescent="0.25">
      <c r="A186" s="101"/>
      <c r="B186" s="43" t="s">
        <v>20</v>
      </c>
      <c r="C186" s="38">
        <f>SUM(D186:I186)</f>
        <v>1871.15</v>
      </c>
      <c r="D186" s="38">
        <v>869.15</v>
      </c>
      <c r="E186" s="45">
        <v>1002</v>
      </c>
      <c r="F186" s="45">
        <v>0</v>
      </c>
      <c r="G186" s="45">
        <v>0</v>
      </c>
      <c r="H186" s="45">
        <v>0</v>
      </c>
      <c r="I186" s="45">
        <v>0</v>
      </c>
    </row>
    <row r="187" spans="1:11" s="15" customFormat="1" ht="18" x14ac:dyDescent="0.2">
      <c r="A187" s="88" t="s">
        <v>23</v>
      </c>
      <c r="B187" s="89"/>
      <c r="C187" s="89"/>
      <c r="D187" s="89"/>
      <c r="E187" s="89"/>
      <c r="F187" s="89"/>
      <c r="G187" s="89"/>
      <c r="H187" s="89"/>
      <c r="I187" s="89"/>
    </row>
    <row r="188" spans="1:11" s="15" customFormat="1" ht="21.75" customHeight="1" x14ac:dyDescent="0.3">
      <c r="A188" s="46" t="s">
        <v>17</v>
      </c>
      <c r="B188" s="29" t="s">
        <v>18</v>
      </c>
      <c r="C188" s="38">
        <f>SUM(D188:I188)</f>
        <v>227</v>
      </c>
      <c r="D188" s="38">
        <v>0</v>
      </c>
      <c r="E188" s="45">
        <f>E191</f>
        <v>227</v>
      </c>
      <c r="F188" s="45">
        <v>0</v>
      </c>
      <c r="G188" s="45">
        <v>0</v>
      </c>
      <c r="H188" s="38">
        <v>0</v>
      </c>
      <c r="I188" s="38">
        <v>0</v>
      </c>
      <c r="J188" s="18"/>
      <c r="K188" s="18"/>
    </row>
    <row r="189" spans="1:11" ht="15.75" hidden="1" customHeight="1" x14ac:dyDescent="0.25">
      <c r="A189" s="47" t="s">
        <v>19</v>
      </c>
      <c r="B189" s="29" t="s">
        <v>20</v>
      </c>
      <c r="C189" s="38">
        <f>SUM(D189:I189)</f>
        <v>183.76</v>
      </c>
      <c r="D189" s="38">
        <v>0</v>
      </c>
      <c r="E189" s="45">
        <v>183.76</v>
      </c>
      <c r="F189" s="45">
        <v>0</v>
      </c>
      <c r="G189" s="45">
        <v>0</v>
      </c>
      <c r="H189" s="38">
        <v>0</v>
      </c>
      <c r="I189" s="38">
        <v>0</v>
      </c>
    </row>
    <row r="190" spans="1:11" ht="15.75" customHeight="1" x14ac:dyDescent="0.25">
      <c r="A190" s="47"/>
      <c r="B190" s="29" t="s">
        <v>20</v>
      </c>
      <c r="C190" s="38">
        <f>C192</f>
        <v>227</v>
      </c>
      <c r="D190" s="38">
        <f t="shared" ref="D190:I190" si="64">D200</f>
        <v>0</v>
      </c>
      <c r="E190" s="38">
        <f>E192</f>
        <v>227</v>
      </c>
      <c r="F190" s="38">
        <f t="shared" si="64"/>
        <v>0</v>
      </c>
      <c r="G190" s="38">
        <f t="shared" si="64"/>
        <v>0</v>
      </c>
      <c r="H190" s="38">
        <f t="shared" si="64"/>
        <v>0</v>
      </c>
      <c r="I190" s="38">
        <f t="shared" si="64"/>
        <v>0</v>
      </c>
    </row>
    <row r="191" spans="1:11" s="15" customFormat="1" ht="32.25" customHeight="1" x14ac:dyDescent="0.25">
      <c r="A191" s="93" t="s">
        <v>43</v>
      </c>
      <c r="B191" s="29" t="s">
        <v>18</v>
      </c>
      <c r="C191" s="38">
        <f>SUM(D191:I191)</f>
        <v>227</v>
      </c>
      <c r="D191" s="38">
        <v>0</v>
      </c>
      <c r="E191" s="38">
        <f>E196+E201</f>
        <v>227</v>
      </c>
      <c r="F191" s="38">
        <v>0</v>
      </c>
      <c r="G191" s="38">
        <v>0</v>
      </c>
      <c r="H191" s="41">
        <v>0</v>
      </c>
      <c r="I191" s="38">
        <v>0</v>
      </c>
    </row>
    <row r="192" spans="1:11" s="15" customFormat="1" ht="18" x14ac:dyDescent="0.25">
      <c r="A192" s="93"/>
      <c r="B192" s="29" t="s">
        <v>20</v>
      </c>
      <c r="C192" s="38">
        <f>SUM(D192:I192)</f>
        <v>227</v>
      </c>
      <c r="D192" s="38">
        <v>0</v>
      </c>
      <c r="E192" s="38">
        <f>E197+E202</f>
        <v>227</v>
      </c>
      <c r="F192" s="38">
        <v>0</v>
      </c>
      <c r="G192" s="38">
        <v>0</v>
      </c>
      <c r="H192" s="41">
        <v>0</v>
      </c>
      <c r="I192" s="38">
        <v>0</v>
      </c>
    </row>
    <row r="193" spans="1:20" s="15" customFormat="1" ht="18" x14ac:dyDescent="0.2">
      <c r="A193" s="88" t="s">
        <v>25</v>
      </c>
      <c r="B193" s="88"/>
      <c r="C193" s="88"/>
      <c r="D193" s="88"/>
      <c r="E193" s="88"/>
      <c r="F193" s="88"/>
      <c r="G193" s="88"/>
      <c r="H193" s="88"/>
      <c r="I193" s="88"/>
      <c r="L193" s="22"/>
      <c r="M193" s="23"/>
      <c r="N193" s="24"/>
      <c r="O193" s="25"/>
      <c r="P193" s="24"/>
      <c r="Q193" s="24"/>
      <c r="R193" s="24"/>
      <c r="S193" s="24"/>
      <c r="T193" s="24"/>
    </row>
    <row r="194" spans="1:20" s="15" customFormat="1" ht="15" x14ac:dyDescent="0.2">
      <c r="A194" s="56" t="s">
        <v>17</v>
      </c>
      <c r="B194" s="57" t="s">
        <v>18</v>
      </c>
      <c r="C194" s="41">
        <f>D194+E194</f>
        <v>107</v>
      </c>
      <c r="D194" s="41">
        <f>D195</f>
        <v>0</v>
      </c>
      <c r="E194" s="41">
        <f>E196</f>
        <v>107</v>
      </c>
      <c r="F194" s="41">
        <v>0</v>
      </c>
      <c r="G194" s="41">
        <v>0</v>
      </c>
      <c r="H194" s="41">
        <v>0</v>
      </c>
      <c r="I194" s="41">
        <v>0</v>
      </c>
      <c r="L194" s="22"/>
      <c r="M194" s="23"/>
      <c r="N194" s="24"/>
      <c r="O194" s="25"/>
      <c r="P194" s="24"/>
      <c r="Q194" s="24"/>
      <c r="R194" s="24"/>
      <c r="S194" s="24"/>
      <c r="T194" s="24"/>
    </row>
    <row r="195" spans="1:20" s="15" customFormat="1" ht="15" x14ac:dyDescent="0.2">
      <c r="A195" s="58" t="s">
        <v>19</v>
      </c>
      <c r="B195" s="57" t="s">
        <v>20</v>
      </c>
      <c r="C195" s="41">
        <f>D195+E195</f>
        <v>107</v>
      </c>
      <c r="D195" s="41">
        <f>D197</f>
        <v>0</v>
      </c>
      <c r="E195" s="41">
        <f>E197</f>
        <v>107</v>
      </c>
      <c r="F195" s="41">
        <v>0</v>
      </c>
      <c r="G195" s="41">
        <v>0</v>
      </c>
      <c r="H195" s="41">
        <v>0</v>
      </c>
      <c r="I195" s="41">
        <v>0</v>
      </c>
      <c r="L195" s="22"/>
      <c r="M195" s="23"/>
      <c r="N195" s="24"/>
      <c r="O195" s="25"/>
      <c r="P195" s="24"/>
      <c r="Q195" s="24"/>
      <c r="R195" s="24"/>
      <c r="S195" s="24"/>
      <c r="T195" s="24"/>
    </row>
    <row r="196" spans="1:20" s="15" customFormat="1" ht="15" x14ac:dyDescent="0.2">
      <c r="A196" s="59" t="s">
        <v>21</v>
      </c>
      <c r="B196" s="60" t="s">
        <v>18</v>
      </c>
      <c r="C196" s="41">
        <f>D196+E196</f>
        <v>107</v>
      </c>
      <c r="D196" s="41">
        <v>0</v>
      </c>
      <c r="E196" s="41">
        <v>107</v>
      </c>
      <c r="F196" s="41">
        <v>0</v>
      </c>
      <c r="G196" s="41">
        <v>0</v>
      </c>
      <c r="H196" s="41">
        <v>0</v>
      </c>
      <c r="I196" s="41">
        <v>0</v>
      </c>
      <c r="L196" s="22"/>
      <c r="M196" s="23"/>
      <c r="N196" s="24"/>
      <c r="O196" s="25"/>
      <c r="P196" s="24"/>
      <c r="Q196" s="24"/>
      <c r="R196" s="24"/>
      <c r="S196" s="24"/>
      <c r="T196" s="24"/>
    </row>
    <row r="197" spans="1:20" s="15" customFormat="1" ht="15" x14ac:dyDescent="0.2">
      <c r="A197" s="61"/>
      <c r="B197" s="60" t="s">
        <v>20</v>
      </c>
      <c r="C197" s="41">
        <f>D197+E197</f>
        <v>107</v>
      </c>
      <c r="D197" s="41">
        <v>0</v>
      </c>
      <c r="E197" s="41">
        <v>107</v>
      </c>
      <c r="F197" s="41">
        <v>0</v>
      </c>
      <c r="G197" s="41">
        <v>0</v>
      </c>
      <c r="H197" s="41">
        <v>0</v>
      </c>
      <c r="I197" s="41">
        <v>0</v>
      </c>
      <c r="J197" s="15" t="s">
        <v>61</v>
      </c>
      <c r="L197" s="22"/>
      <c r="M197" s="23"/>
      <c r="N197" s="24"/>
      <c r="O197" s="25"/>
      <c r="P197" s="24"/>
      <c r="Q197" s="24"/>
      <c r="R197" s="24"/>
      <c r="S197" s="24"/>
      <c r="T197" s="24"/>
    </row>
    <row r="198" spans="1:20" ht="19.149999999999999" customHeight="1" x14ac:dyDescent="0.2">
      <c r="A198" s="88" t="s">
        <v>26</v>
      </c>
      <c r="B198" s="88"/>
      <c r="C198" s="88"/>
      <c r="D198" s="88"/>
      <c r="E198" s="88"/>
      <c r="F198" s="88"/>
      <c r="G198" s="88"/>
      <c r="H198" s="88"/>
      <c r="I198" s="88"/>
      <c r="L198" s="18"/>
      <c r="M198" s="18"/>
      <c r="N198" s="15"/>
      <c r="O198" s="15"/>
      <c r="P198" s="15"/>
      <c r="Q198" s="15"/>
      <c r="R198" s="15"/>
      <c r="S198" s="15"/>
      <c r="T198" s="15"/>
    </row>
    <row r="199" spans="1:20" ht="21" customHeight="1" x14ac:dyDescent="0.25">
      <c r="A199" s="49" t="s">
        <v>17</v>
      </c>
      <c r="B199" s="29" t="s">
        <v>18</v>
      </c>
      <c r="C199" s="38">
        <f>C201</f>
        <v>120</v>
      </c>
      <c r="D199" s="38">
        <f t="shared" ref="D199:I199" si="65">D201</f>
        <v>0</v>
      </c>
      <c r="E199" s="38">
        <f t="shared" si="65"/>
        <v>120</v>
      </c>
      <c r="F199" s="38">
        <f t="shared" si="65"/>
        <v>0</v>
      </c>
      <c r="G199" s="38">
        <f t="shared" si="65"/>
        <v>0</v>
      </c>
      <c r="H199" s="38">
        <f t="shared" si="65"/>
        <v>0</v>
      </c>
      <c r="I199" s="38">
        <f t="shared" si="65"/>
        <v>0</v>
      </c>
    </row>
    <row r="200" spans="1:20" s="15" customFormat="1" ht="18" customHeight="1" x14ac:dyDescent="0.25">
      <c r="A200" s="50" t="s">
        <v>19</v>
      </c>
      <c r="B200" s="29" t="s">
        <v>20</v>
      </c>
      <c r="C200" s="38">
        <f>C202</f>
        <v>120</v>
      </c>
      <c r="D200" s="38">
        <f t="shared" ref="D200:I200" si="66">D202</f>
        <v>0</v>
      </c>
      <c r="E200" s="38">
        <f t="shared" si="66"/>
        <v>120</v>
      </c>
      <c r="F200" s="38">
        <f t="shared" si="66"/>
        <v>0</v>
      </c>
      <c r="G200" s="38">
        <f t="shared" si="66"/>
        <v>0</v>
      </c>
      <c r="H200" s="38">
        <f t="shared" si="66"/>
        <v>0</v>
      </c>
      <c r="I200" s="38">
        <f t="shared" si="66"/>
        <v>0</v>
      </c>
      <c r="L200" s="4"/>
      <c r="M200" s="4"/>
      <c r="N200" s="4"/>
      <c r="O200" s="4"/>
      <c r="P200" s="4"/>
      <c r="Q200" s="4"/>
      <c r="R200" s="4"/>
      <c r="S200" s="4"/>
      <c r="T200" s="4"/>
    </row>
    <row r="201" spans="1:20" s="15" customFormat="1" ht="28.7" customHeight="1" x14ac:dyDescent="0.25">
      <c r="A201" s="93" t="s">
        <v>43</v>
      </c>
      <c r="B201" s="29" t="s">
        <v>18</v>
      </c>
      <c r="C201" s="38">
        <f>SUM(D201:I201)</f>
        <v>120</v>
      </c>
      <c r="D201" s="38">
        <v>0</v>
      </c>
      <c r="E201" s="38">
        <v>120</v>
      </c>
      <c r="F201" s="38">
        <v>0</v>
      </c>
      <c r="G201" s="38">
        <v>0</v>
      </c>
      <c r="H201" s="41">
        <v>0</v>
      </c>
      <c r="I201" s="38">
        <v>0</v>
      </c>
    </row>
    <row r="202" spans="1:20" s="15" customFormat="1" ht="24.75" customHeight="1" x14ac:dyDescent="0.25">
      <c r="A202" s="93"/>
      <c r="B202" s="29" t="s">
        <v>20</v>
      </c>
      <c r="C202" s="38">
        <f>SUM(D202:I202)</f>
        <v>120</v>
      </c>
      <c r="D202" s="38">
        <v>0</v>
      </c>
      <c r="E202" s="38">
        <v>120</v>
      </c>
      <c r="F202" s="38">
        <v>0</v>
      </c>
      <c r="G202" s="38">
        <v>0</v>
      </c>
      <c r="H202" s="41">
        <v>0</v>
      </c>
      <c r="I202" s="38">
        <v>0</v>
      </c>
    </row>
    <row r="203" spans="1:20" s="15" customFormat="1" ht="18" x14ac:dyDescent="0.25">
      <c r="A203" s="96" t="s">
        <v>28</v>
      </c>
      <c r="B203" s="97"/>
      <c r="C203" s="97"/>
      <c r="D203" s="97"/>
      <c r="E203" s="97"/>
      <c r="F203" s="97"/>
      <c r="G203" s="97"/>
      <c r="H203" s="97"/>
      <c r="I203" s="97"/>
      <c r="L203" s="4"/>
      <c r="M203" s="4"/>
      <c r="N203" s="4"/>
      <c r="O203" s="4"/>
      <c r="P203" s="4"/>
      <c r="Q203" s="4"/>
      <c r="R203" s="4"/>
      <c r="S203" s="4"/>
      <c r="T203" s="4"/>
    </row>
    <row r="204" spans="1:20" s="15" customFormat="1" ht="18.75" x14ac:dyDescent="0.3">
      <c r="A204" s="62" t="s">
        <v>17</v>
      </c>
      <c r="B204" s="35" t="s">
        <v>18</v>
      </c>
      <c r="C204" s="38">
        <f t="shared" ref="C204:C209" si="67">D204+E204</f>
        <v>2237.37</v>
      </c>
      <c r="D204" s="38">
        <f t="shared" ref="D204:I204" si="68">D208</f>
        <v>988.77</v>
      </c>
      <c r="E204" s="38">
        <f>E206+E208</f>
        <v>1248.6000000000001</v>
      </c>
      <c r="F204" s="38">
        <f t="shared" si="68"/>
        <v>0</v>
      </c>
      <c r="G204" s="38">
        <f t="shared" si="68"/>
        <v>0</v>
      </c>
      <c r="H204" s="38">
        <f t="shared" si="68"/>
        <v>0</v>
      </c>
      <c r="I204" s="38">
        <f t="shared" si="68"/>
        <v>0</v>
      </c>
      <c r="L204" s="4"/>
      <c r="M204" s="4"/>
      <c r="N204" s="4"/>
      <c r="O204" s="4"/>
      <c r="P204" s="4"/>
      <c r="Q204" s="4"/>
      <c r="R204" s="4"/>
      <c r="S204" s="4"/>
      <c r="T204" s="4"/>
    </row>
    <row r="205" spans="1:20" s="15" customFormat="1" ht="18" x14ac:dyDescent="0.25">
      <c r="A205" s="53" t="s">
        <v>19</v>
      </c>
      <c r="B205" s="35" t="s">
        <v>20</v>
      </c>
      <c r="C205" s="38">
        <f t="shared" si="67"/>
        <v>2237.37</v>
      </c>
      <c r="D205" s="38">
        <f t="shared" ref="D205:I205" si="69">D209</f>
        <v>988.77</v>
      </c>
      <c r="E205" s="38">
        <f>E207+E209</f>
        <v>1248.6000000000001</v>
      </c>
      <c r="F205" s="38">
        <f t="shared" si="69"/>
        <v>0</v>
      </c>
      <c r="G205" s="38">
        <f t="shared" si="69"/>
        <v>0</v>
      </c>
      <c r="H205" s="38">
        <f t="shared" si="69"/>
        <v>0</v>
      </c>
      <c r="I205" s="38">
        <f t="shared" si="69"/>
        <v>0</v>
      </c>
    </row>
    <row r="206" spans="1:20" s="15" customFormat="1" ht="18" x14ac:dyDescent="0.25">
      <c r="A206" s="53" t="s">
        <v>70</v>
      </c>
      <c r="B206" s="35" t="s">
        <v>18</v>
      </c>
      <c r="C206" s="38">
        <f t="shared" si="67"/>
        <v>16.399999999999999</v>
      </c>
      <c r="D206" s="38">
        <v>0</v>
      </c>
      <c r="E206" s="38">
        <f>E222</f>
        <v>16.399999999999999</v>
      </c>
      <c r="F206" s="38">
        <f t="shared" ref="F206:I207" si="70">F210</f>
        <v>0</v>
      </c>
      <c r="G206" s="38">
        <f t="shared" si="70"/>
        <v>0</v>
      </c>
      <c r="H206" s="38">
        <f t="shared" si="70"/>
        <v>0</v>
      </c>
      <c r="I206" s="38">
        <f t="shared" si="70"/>
        <v>0</v>
      </c>
    </row>
    <row r="207" spans="1:20" s="15" customFormat="1" ht="18" x14ac:dyDescent="0.25">
      <c r="A207" s="53"/>
      <c r="B207" s="35" t="s">
        <v>20</v>
      </c>
      <c r="C207" s="38">
        <f t="shared" si="67"/>
        <v>16.399999999999999</v>
      </c>
      <c r="D207" s="38">
        <v>0</v>
      </c>
      <c r="E207" s="38">
        <f>E223</f>
        <v>16.399999999999999</v>
      </c>
      <c r="F207" s="38">
        <f t="shared" si="70"/>
        <v>0</v>
      </c>
      <c r="G207" s="38">
        <f t="shared" si="70"/>
        <v>0</v>
      </c>
      <c r="H207" s="38">
        <f t="shared" si="70"/>
        <v>0</v>
      </c>
      <c r="I207" s="38">
        <f t="shared" si="70"/>
        <v>0</v>
      </c>
    </row>
    <row r="208" spans="1:20" s="15" customFormat="1" ht="19.5" customHeight="1" x14ac:dyDescent="0.3">
      <c r="A208" s="52" t="s">
        <v>21</v>
      </c>
      <c r="B208" s="63" t="s">
        <v>18</v>
      </c>
      <c r="C208" s="38">
        <f t="shared" si="67"/>
        <v>2220.9700000000003</v>
      </c>
      <c r="D208" s="38">
        <f t="shared" ref="D208:I208" si="71">D213+D224</f>
        <v>988.77</v>
      </c>
      <c r="E208" s="38">
        <f t="shared" si="71"/>
        <v>1232.2</v>
      </c>
      <c r="F208" s="38">
        <f t="shared" si="71"/>
        <v>0</v>
      </c>
      <c r="G208" s="38">
        <f t="shared" si="71"/>
        <v>0</v>
      </c>
      <c r="H208" s="38">
        <f t="shared" si="71"/>
        <v>0</v>
      </c>
      <c r="I208" s="38">
        <f t="shared" si="71"/>
        <v>0</v>
      </c>
    </row>
    <row r="209" spans="1:9" s="15" customFormat="1" ht="17.25" customHeight="1" x14ac:dyDescent="0.25">
      <c r="A209" s="53"/>
      <c r="B209" s="63" t="s">
        <v>20</v>
      </c>
      <c r="C209" s="38">
        <f t="shared" si="67"/>
        <v>2220.9700000000003</v>
      </c>
      <c r="D209" s="38">
        <f t="shared" ref="D209:I209" si="72">D214+D225</f>
        <v>988.77</v>
      </c>
      <c r="E209" s="38">
        <f t="shared" si="72"/>
        <v>1232.2</v>
      </c>
      <c r="F209" s="38">
        <f t="shared" si="72"/>
        <v>0</v>
      </c>
      <c r="G209" s="38">
        <f t="shared" si="72"/>
        <v>0</v>
      </c>
      <c r="H209" s="38">
        <f t="shared" si="72"/>
        <v>0</v>
      </c>
      <c r="I209" s="38">
        <f t="shared" si="72"/>
        <v>0</v>
      </c>
    </row>
    <row r="210" spans="1:9" s="15" customFormat="1" ht="23.25" customHeight="1" x14ac:dyDescent="0.25">
      <c r="A210" s="94" t="s">
        <v>22</v>
      </c>
      <c r="B210" s="95"/>
      <c r="C210" s="95"/>
      <c r="D210" s="95"/>
      <c r="E210" s="95"/>
      <c r="F210" s="95"/>
      <c r="G210" s="95"/>
      <c r="H210" s="95"/>
      <c r="I210" s="95"/>
    </row>
    <row r="211" spans="1:9" s="15" customFormat="1" ht="22.5" customHeight="1" x14ac:dyDescent="0.25">
      <c r="A211" s="64" t="s">
        <v>17</v>
      </c>
      <c r="B211" s="35" t="s">
        <v>18</v>
      </c>
      <c r="C211" s="38">
        <f>C213</f>
        <v>1770.7199999999998</v>
      </c>
      <c r="D211" s="38">
        <f t="shared" ref="D211:I211" si="73">D213</f>
        <v>765.52</v>
      </c>
      <c r="E211" s="38">
        <f t="shared" si="73"/>
        <v>1005.2</v>
      </c>
      <c r="F211" s="38">
        <f t="shared" si="73"/>
        <v>0</v>
      </c>
      <c r="G211" s="38">
        <f t="shared" si="73"/>
        <v>0</v>
      </c>
      <c r="H211" s="38">
        <f t="shared" si="73"/>
        <v>0</v>
      </c>
      <c r="I211" s="38">
        <f t="shared" si="73"/>
        <v>0</v>
      </c>
    </row>
    <row r="212" spans="1:9" s="15" customFormat="1" ht="18" x14ac:dyDescent="0.25">
      <c r="A212" s="65" t="s">
        <v>19</v>
      </c>
      <c r="B212" s="35" t="s">
        <v>20</v>
      </c>
      <c r="C212" s="38">
        <f>C214</f>
        <v>1770.7199999999998</v>
      </c>
      <c r="D212" s="38">
        <f t="shared" ref="D212:I212" si="74">D214</f>
        <v>765.52</v>
      </c>
      <c r="E212" s="38">
        <f t="shared" si="74"/>
        <v>1005.2</v>
      </c>
      <c r="F212" s="38">
        <f t="shared" si="74"/>
        <v>0</v>
      </c>
      <c r="G212" s="38">
        <f t="shared" si="74"/>
        <v>0</v>
      </c>
      <c r="H212" s="38">
        <f t="shared" si="74"/>
        <v>0</v>
      </c>
      <c r="I212" s="38">
        <f t="shared" si="74"/>
        <v>0</v>
      </c>
    </row>
    <row r="213" spans="1:9" s="15" customFormat="1" ht="18.75" x14ac:dyDescent="0.25">
      <c r="A213" s="66" t="s">
        <v>21</v>
      </c>
      <c r="B213" s="63" t="s">
        <v>18</v>
      </c>
      <c r="C213" s="38">
        <f t="shared" ref="C213:H213" si="75">C215+C217</f>
        <v>1770.7199999999998</v>
      </c>
      <c r="D213" s="38">
        <f>D215+D217</f>
        <v>765.52</v>
      </c>
      <c r="E213" s="38">
        <f t="shared" si="75"/>
        <v>1005.2</v>
      </c>
      <c r="F213" s="38">
        <f t="shared" si="75"/>
        <v>0</v>
      </c>
      <c r="G213" s="38">
        <f t="shared" si="75"/>
        <v>0</v>
      </c>
      <c r="H213" s="38">
        <f t="shared" si="75"/>
        <v>0</v>
      </c>
      <c r="I213" s="38">
        <v>0</v>
      </c>
    </row>
    <row r="214" spans="1:9" s="15" customFormat="1" ht="18" x14ac:dyDescent="0.25">
      <c r="A214" s="65"/>
      <c r="B214" s="63" t="s">
        <v>20</v>
      </c>
      <c r="C214" s="38">
        <f>C216+C218</f>
        <v>1770.7199999999998</v>
      </c>
      <c r="D214" s="38">
        <f>D216+D218</f>
        <v>765.52</v>
      </c>
      <c r="E214" s="38">
        <f>E216+E218</f>
        <v>1005.2</v>
      </c>
      <c r="F214" s="38">
        <f>F216+F218</f>
        <v>0</v>
      </c>
      <c r="G214" s="38">
        <f>G216+G218</f>
        <v>0</v>
      </c>
      <c r="H214" s="38">
        <f>H216+H218</f>
        <v>0</v>
      </c>
      <c r="I214" s="38">
        <f>I216+I218</f>
        <v>0</v>
      </c>
    </row>
    <row r="215" spans="1:9" s="15" customFormat="1" ht="25.5" customHeight="1" x14ac:dyDescent="0.25">
      <c r="A215" s="132" t="s">
        <v>37</v>
      </c>
      <c r="B215" s="63" t="s">
        <v>18</v>
      </c>
      <c r="C215" s="38">
        <f>C216</f>
        <v>1210.6199999999999</v>
      </c>
      <c r="D215" s="38">
        <f>D216</f>
        <v>753.42</v>
      </c>
      <c r="E215" s="45">
        <f>E216</f>
        <v>457.2</v>
      </c>
      <c r="F215" s="45">
        <v>0</v>
      </c>
      <c r="G215" s="45">
        <v>0</v>
      </c>
      <c r="H215" s="38">
        <v>0</v>
      </c>
      <c r="I215" s="38">
        <v>0</v>
      </c>
    </row>
    <row r="216" spans="1:9" s="15" customFormat="1" ht="32.25" customHeight="1" x14ac:dyDescent="0.25">
      <c r="A216" s="132"/>
      <c r="B216" s="63" t="s">
        <v>20</v>
      </c>
      <c r="C216" s="38">
        <f>SUM(D216:I216)</f>
        <v>1210.6199999999999</v>
      </c>
      <c r="D216" s="38">
        <v>753.42</v>
      </c>
      <c r="E216" s="38">
        <v>457.2</v>
      </c>
      <c r="F216" s="38">
        <v>0</v>
      </c>
      <c r="G216" s="38">
        <v>0</v>
      </c>
      <c r="H216" s="41">
        <v>0</v>
      </c>
      <c r="I216" s="38">
        <v>0</v>
      </c>
    </row>
    <row r="217" spans="1:9" s="15" customFormat="1" ht="52.5" customHeight="1" x14ac:dyDescent="0.25">
      <c r="A217" s="67" t="s">
        <v>38</v>
      </c>
      <c r="B217" s="63" t="s">
        <v>18</v>
      </c>
      <c r="C217" s="38">
        <f>D217+E217+F217+G217+H217+I217</f>
        <v>560.1</v>
      </c>
      <c r="D217" s="38">
        <v>12.1</v>
      </c>
      <c r="E217" s="38">
        <v>548</v>
      </c>
      <c r="F217" s="38">
        <v>0</v>
      </c>
      <c r="G217" s="38">
        <v>0</v>
      </c>
      <c r="H217" s="41">
        <v>0</v>
      </c>
      <c r="I217" s="38">
        <v>0</v>
      </c>
    </row>
    <row r="218" spans="1:9" s="15" customFormat="1" ht="18" x14ac:dyDescent="0.25">
      <c r="A218" s="67"/>
      <c r="B218" s="63" t="s">
        <v>20</v>
      </c>
      <c r="C218" s="68">
        <f>C217</f>
        <v>560.1</v>
      </c>
      <c r="D218" s="68">
        <v>12.1</v>
      </c>
      <c r="E218" s="68">
        <f>E217</f>
        <v>548</v>
      </c>
      <c r="F218" s="68">
        <f>F217</f>
        <v>0</v>
      </c>
      <c r="G218" s="68">
        <f>G217</f>
        <v>0</v>
      </c>
      <c r="H218" s="68">
        <f>H217</f>
        <v>0</v>
      </c>
      <c r="I218" s="68">
        <f>I217</f>
        <v>0</v>
      </c>
    </row>
    <row r="219" spans="1:9" s="15" customFormat="1" ht="18" x14ac:dyDescent="0.2">
      <c r="A219" s="88" t="s">
        <v>23</v>
      </c>
      <c r="B219" s="89"/>
      <c r="C219" s="89"/>
      <c r="D219" s="89"/>
      <c r="E219" s="89"/>
      <c r="F219" s="89"/>
      <c r="G219" s="89"/>
      <c r="H219" s="89"/>
      <c r="I219" s="89"/>
    </row>
    <row r="220" spans="1:9" s="15" customFormat="1" ht="18.75" x14ac:dyDescent="0.3">
      <c r="A220" s="46" t="s">
        <v>17</v>
      </c>
      <c r="B220" s="29" t="s">
        <v>18</v>
      </c>
      <c r="C220" s="38">
        <f t="shared" ref="C220:C225" si="76">D220+E220</f>
        <v>466.65</v>
      </c>
      <c r="D220" s="38">
        <f>D227+D232</f>
        <v>223.25</v>
      </c>
      <c r="E220" s="38">
        <f>E222+E224</f>
        <v>243.4</v>
      </c>
      <c r="F220" s="38">
        <f t="shared" ref="F220:I223" si="77">F227+F232</f>
        <v>0</v>
      </c>
      <c r="G220" s="38">
        <f t="shared" si="77"/>
        <v>0</v>
      </c>
      <c r="H220" s="38">
        <f t="shared" si="77"/>
        <v>0</v>
      </c>
      <c r="I220" s="38">
        <f t="shared" si="77"/>
        <v>0</v>
      </c>
    </row>
    <row r="221" spans="1:9" s="15" customFormat="1" ht="17.45" customHeight="1" x14ac:dyDescent="0.25">
      <c r="A221" s="47" t="s">
        <v>19</v>
      </c>
      <c r="B221" s="29" t="s">
        <v>20</v>
      </c>
      <c r="C221" s="38">
        <f t="shared" si="76"/>
        <v>466.65</v>
      </c>
      <c r="D221" s="38">
        <f>D228+D233</f>
        <v>223.25</v>
      </c>
      <c r="E221" s="38">
        <f>E223+E225</f>
        <v>243.4</v>
      </c>
      <c r="F221" s="38">
        <f t="shared" si="77"/>
        <v>0</v>
      </c>
      <c r="G221" s="38">
        <f t="shared" si="77"/>
        <v>0</v>
      </c>
      <c r="H221" s="38">
        <f t="shared" si="77"/>
        <v>0</v>
      </c>
      <c r="I221" s="38">
        <f t="shared" si="77"/>
        <v>0</v>
      </c>
    </row>
    <row r="222" spans="1:9" s="15" customFormat="1" ht="17.45" customHeight="1" x14ac:dyDescent="0.25">
      <c r="A222" s="47" t="s">
        <v>70</v>
      </c>
      <c r="B222" s="29" t="s">
        <v>18</v>
      </c>
      <c r="C222" s="38">
        <f t="shared" si="76"/>
        <v>16.399999999999999</v>
      </c>
      <c r="D222" s="38">
        <v>0</v>
      </c>
      <c r="E222" s="38">
        <f>E234</f>
        <v>16.399999999999999</v>
      </c>
      <c r="F222" s="38">
        <f t="shared" si="77"/>
        <v>0</v>
      </c>
      <c r="G222" s="38">
        <f t="shared" si="77"/>
        <v>0</v>
      </c>
      <c r="H222" s="38">
        <f t="shared" si="77"/>
        <v>0</v>
      </c>
      <c r="I222" s="38">
        <f t="shared" si="77"/>
        <v>1</v>
      </c>
    </row>
    <row r="223" spans="1:9" s="15" customFormat="1" ht="17.45" customHeight="1" x14ac:dyDescent="0.25">
      <c r="A223" s="47"/>
      <c r="B223" s="29" t="s">
        <v>20</v>
      </c>
      <c r="C223" s="38">
        <f t="shared" si="76"/>
        <v>16.399999999999999</v>
      </c>
      <c r="D223" s="38">
        <v>0</v>
      </c>
      <c r="E223" s="38">
        <f>E235</f>
        <v>16.399999999999999</v>
      </c>
      <c r="F223" s="38">
        <f t="shared" si="77"/>
        <v>0</v>
      </c>
      <c r="G223" s="38">
        <f t="shared" si="77"/>
        <v>0</v>
      </c>
      <c r="H223" s="38">
        <f t="shared" si="77"/>
        <v>0</v>
      </c>
      <c r="I223" s="38">
        <f t="shared" si="77"/>
        <v>2</v>
      </c>
    </row>
    <row r="224" spans="1:9" s="15" customFormat="1" ht="22.9" customHeight="1" x14ac:dyDescent="0.3">
      <c r="A224" s="52" t="s">
        <v>21</v>
      </c>
      <c r="B224" s="63" t="s">
        <v>18</v>
      </c>
      <c r="C224" s="38">
        <f t="shared" si="76"/>
        <v>450.25</v>
      </c>
      <c r="D224" s="38">
        <f t="shared" ref="D224:I225" si="78">D229+D236</f>
        <v>223.25</v>
      </c>
      <c r="E224" s="38">
        <f t="shared" si="78"/>
        <v>227</v>
      </c>
      <c r="F224" s="38">
        <f t="shared" si="78"/>
        <v>0</v>
      </c>
      <c r="G224" s="38">
        <f t="shared" si="78"/>
        <v>0</v>
      </c>
      <c r="H224" s="38">
        <f t="shared" si="78"/>
        <v>0</v>
      </c>
      <c r="I224" s="38">
        <f t="shared" si="78"/>
        <v>0</v>
      </c>
    </row>
    <row r="225" spans="1:20" s="15" customFormat="1" ht="21.6" customHeight="1" x14ac:dyDescent="0.25">
      <c r="A225" s="53"/>
      <c r="B225" s="63" t="s">
        <v>20</v>
      </c>
      <c r="C225" s="38">
        <f t="shared" si="76"/>
        <v>450.25</v>
      </c>
      <c r="D225" s="38">
        <f t="shared" si="78"/>
        <v>223.25</v>
      </c>
      <c r="E225" s="38">
        <f t="shared" si="78"/>
        <v>227</v>
      </c>
      <c r="F225" s="38">
        <f t="shared" si="78"/>
        <v>0</v>
      </c>
      <c r="G225" s="38">
        <f t="shared" si="78"/>
        <v>0</v>
      </c>
      <c r="H225" s="38">
        <f t="shared" si="78"/>
        <v>0</v>
      </c>
      <c r="I225" s="38">
        <f t="shared" si="78"/>
        <v>0</v>
      </c>
      <c r="J225" s="18"/>
      <c r="K225" s="18"/>
    </row>
    <row r="226" spans="1:20" s="15" customFormat="1" ht="18" customHeight="1" x14ac:dyDescent="0.2">
      <c r="A226" s="88" t="s">
        <v>25</v>
      </c>
      <c r="B226" s="88"/>
      <c r="C226" s="88"/>
      <c r="D226" s="88"/>
      <c r="E226" s="88"/>
      <c r="F226" s="88"/>
      <c r="G226" s="88"/>
      <c r="H226" s="88"/>
      <c r="I226" s="88"/>
      <c r="J226" s="18" t="s">
        <v>48</v>
      </c>
    </row>
    <row r="227" spans="1:20" s="15" customFormat="1" ht="18" customHeight="1" x14ac:dyDescent="0.2">
      <c r="A227" s="56" t="s">
        <v>17</v>
      </c>
      <c r="B227" s="57" t="s">
        <v>18</v>
      </c>
      <c r="C227" s="41">
        <f>D227+E227</f>
        <v>198.3</v>
      </c>
      <c r="D227" s="41">
        <f>D228</f>
        <v>123.3</v>
      </c>
      <c r="E227" s="41">
        <f>E229</f>
        <v>75</v>
      </c>
      <c r="F227" s="69">
        <v>0</v>
      </c>
      <c r="G227" s="69">
        <v>0</v>
      </c>
      <c r="H227" s="69">
        <v>0</v>
      </c>
      <c r="I227" s="69">
        <v>0</v>
      </c>
      <c r="J227" s="18"/>
    </row>
    <row r="228" spans="1:20" s="15" customFormat="1" ht="18" customHeight="1" x14ac:dyDescent="0.2">
      <c r="A228" s="58" t="s">
        <v>19</v>
      </c>
      <c r="B228" s="57" t="s">
        <v>20</v>
      </c>
      <c r="C228" s="41">
        <f>D228+E228</f>
        <v>198.3</v>
      </c>
      <c r="D228" s="41">
        <f>D230</f>
        <v>123.3</v>
      </c>
      <c r="E228" s="41">
        <f>E230</f>
        <v>75</v>
      </c>
      <c r="F228" s="69">
        <v>0</v>
      </c>
      <c r="G228" s="69">
        <v>0</v>
      </c>
      <c r="H228" s="69">
        <v>0</v>
      </c>
      <c r="I228" s="69">
        <v>0</v>
      </c>
      <c r="J228" s="18"/>
    </row>
    <row r="229" spans="1:20" s="15" customFormat="1" ht="18" customHeight="1" x14ac:dyDescent="0.2">
      <c r="A229" s="59" t="s">
        <v>21</v>
      </c>
      <c r="B229" s="60" t="s">
        <v>18</v>
      </c>
      <c r="C229" s="41">
        <f>D229+E229</f>
        <v>198.3</v>
      </c>
      <c r="D229" s="41">
        <v>123.3</v>
      </c>
      <c r="E229" s="41">
        <v>75</v>
      </c>
      <c r="F229" s="69">
        <v>0</v>
      </c>
      <c r="G229" s="69">
        <v>0</v>
      </c>
      <c r="H229" s="69">
        <v>0</v>
      </c>
      <c r="I229" s="69">
        <v>0</v>
      </c>
      <c r="J229" s="18"/>
    </row>
    <row r="230" spans="1:20" s="15" customFormat="1" ht="18" customHeight="1" x14ac:dyDescent="0.2">
      <c r="A230" s="61"/>
      <c r="B230" s="60" t="s">
        <v>20</v>
      </c>
      <c r="C230" s="41">
        <f>D230+E230</f>
        <v>198.3</v>
      </c>
      <c r="D230" s="41">
        <v>123.3</v>
      </c>
      <c r="E230" s="41">
        <v>75</v>
      </c>
      <c r="F230" s="69">
        <v>0</v>
      </c>
      <c r="G230" s="69">
        <v>0</v>
      </c>
      <c r="H230" s="69">
        <v>0</v>
      </c>
      <c r="I230" s="69">
        <v>0</v>
      </c>
      <c r="J230" s="18"/>
      <c r="L230" s="18"/>
      <c r="M230" s="18"/>
    </row>
    <row r="231" spans="1:20" s="15" customFormat="1" ht="21.75" customHeight="1" x14ac:dyDescent="0.2">
      <c r="A231" s="88" t="s">
        <v>26</v>
      </c>
      <c r="B231" s="88"/>
      <c r="C231" s="88"/>
      <c r="D231" s="88"/>
      <c r="E231" s="88"/>
      <c r="F231" s="88"/>
      <c r="G231" s="88"/>
      <c r="H231" s="88"/>
      <c r="I231" s="88"/>
    </row>
    <row r="232" spans="1:20" s="18" customFormat="1" ht="24.75" customHeight="1" x14ac:dyDescent="0.25">
      <c r="A232" s="70" t="s">
        <v>17</v>
      </c>
      <c r="B232" s="35" t="s">
        <v>18</v>
      </c>
      <c r="C232" s="38">
        <f t="shared" ref="C232:C237" si="79">D232+E232</f>
        <v>251.95</v>
      </c>
      <c r="D232" s="38">
        <f t="shared" ref="D232:H233" si="80">D236</f>
        <v>99.95</v>
      </c>
      <c r="E232" s="38">
        <f t="shared" si="80"/>
        <v>152</v>
      </c>
      <c r="F232" s="38">
        <f t="shared" si="80"/>
        <v>0</v>
      </c>
      <c r="G232" s="38">
        <f t="shared" si="80"/>
        <v>0</v>
      </c>
      <c r="H232" s="38">
        <f t="shared" si="80"/>
        <v>0</v>
      </c>
      <c r="I232" s="38">
        <v>0</v>
      </c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s="18" customFormat="1" ht="17.25" customHeight="1" x14ac:dyDescent="0.25">
      <c r="A233" s="71" t="s">
        <v>19</v>
      </c>
      <c r="B233" s="35" t="s">
        <v>20</v>
      </c>
      <c r="C233" s="38">
        <f t="shared" si="79"/>
        <v>251.95</v>
      </c>
      <c r="D233" s="38">
        <f t="shared" si="80"/>
        <v>99.95</v>
      </c>
      <c r="E233" s="38">
        <f t="shared" si="80"/>
        <v>152</v>
      </c>
      <c r="F233" s="38">
        <f t="shared" si="80"/>
        <v>0</v>
      </c>
      <c r="G233" s="38">
        <f t="shared" si="80"/>
        <v>0</v>
      </c>
      <c r="H233" s="38">
        <f t="shared" si="80"/>
        <v>0</v>
      </c>
      <c r="I233" s="38">
        <v>0</v>
      </c>
      <c r="J233" s="18" t="s">
        <v>59</v>
      </c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s="18" customFormat="1" ht="17.25" customHeight="1" x14ac:dyDescent="0.25">
      <c r="A234" s="71" t="s">
        <v>70</v>
      </c>
      <c r="B234" s="35" t="s">
        <v>18</v>
      </c>
      <c r="C234" s="38">
        <f t="shared" si="79"/>
        <v>16.399999999999999</v>
      </c>
      <c r="D234" s="38">
        <f>D238</f>
        <v>0</v>
      </c>
      <c r="E234" s="38">
        <f>E235</f>
        <v>16.399999999999999</v>
      </c>
      <c r="F234" s="38">
        <f t="shared" ref="F234:H235" si="81">F238</f>
        <v>0</v>
      </c>
      <c r="G234" s="38">
        <f t="shared" si="81"/>
        <v>0</v>
      </c>
      <c r="H234" s="38">
        <f t="shared" si="81"/>
        <v>0</v>
      </c>
      <c r="I234" s="38">
        <v>1</v>
      </c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s="18" customFormat="1" ht="17.25" customHeight="1" x14ac:dyDescent="0.25">
      <c r="A235" s="71"/>
      <c r="B235" s="35" t="s">
        <v>20</v>
      </c>
      <c r="C235" s="38">
        <f t="shared" si="79"/>
        <v>16.399999999999999</v>
      </c>
      <c r="D235" s="38">
        <v>0</v>
      </c>
      <c r="E235" s="38">
        <v>16.399999999999999</v>
      </c>
      <c r="F235" s="38">
        <f t="shared" si="81"/>
        <v>0</v>
      </c>
      <c r="G235" s="38">
        <f t="shared" si="81"/>
        <v>0</v>
      </c>
      <c r="H235" s="38">
        <f t="shared" si="81"/>
        <v>0</v>
      </c>
      <c r="I235" s="38">
        <v>2</v>
      </c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s="18" customFormat="1" ht="15.75" customHeight="1" x14ac:dyDescent="0.25">
      <c r="A236" s="72" t="s">
        <v>21</v>
      </c>
      <c r="B236" s="63" t="s">
        <v>18</v>
      </c>
      <c r="C236" s="38">
        <f t="shared" si="79"/>
        <v>251.95</v>
      </c>
      <c r="D236" s="38">
        <f t="shared" ref="D236:I236" si="82">D237</f>
        <v>99.95</v>
      </c>
      <c r="E236" s="38">
        <f t="shared" si="82"/>
        <v>152</v>
      </c>
      <c r="F236" s="38">
        <f t="shared" si="82"/>
        <v>0</v>
      </c>
      <c r="G236" s="38">
        <f t="shared" si="82"/>
        <v>0</v>
      </c>
      <c r="H236" s="38">
        <f t="shared" si="82"/>
        <v>0</v>
      </c>
      <c r="I236" s="38">
        <f t="shared" si="82"/>
        <v>0</v>
      </c>
      <c r="J236" s="18" t="s">
        <v>60</v>
      </c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8" customFormat="1" ht="17.25" customHeight="1" x14ac:dyDescent="0.25">
      <c r="A237" s="72"/>
      <c r="B237" s="63" t="s">
        <v>20</v>
      </c>
      <c r="C237" s="38">
        <f t="shared" si="79"/>
        <v>251.95</v>
      </c>
      <c r="D237" s="38">
        <v>99.95</v>
      </c>
      <c r="E237" s="38">
        <v>152</v>
      </c>
      <c r="F237" s="38">
        <v>0</v>
      </c>
      <c r="G237" s="38">
        <v>0</v>
      </c>
      <c r="H237" s="41">
        <v>0</v>
      </c>
      <c r="I237" s="38">
        <v>0</v>
      </c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18" customFormat="1" ht="18" x14ac:dyDescent="0.25">
      <c r="A238" s="96" t="s">
        <v>29</v>
      </c>
      <c r="B238" s="96"/>
      <c r="C238" s="96"/>
      <c r="D238" s="96"/>
      <c r="E238" s="96"/>
      <c r="F238" s="96"/>
      <c r="G238" s="96"/>
      <c r="H238" s="96"/>
      <c r="I238" s="96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8" customFormat="1" ht="18.75" x14ac:dyDescent="0.2">
      <c r="A239" s="37" t="s">
        <v>17</v>
      </c>
      <c r="B239" s="40" t="s">
        <v>18</v>
      </c>
      <c r="C239" s="38">
        <f>C241</f>
        <v>5548</v>
      </c>
      <c r="D239" s="38">
        <f t="shared" ref="D239:I239" si="83">D241</f>
        <v>2366</v>
      </c>
      <c r="E239" s="38">
        <f t="shared" si="83"/>
        <v>3182</v>
      </c>
      <c r="F239" s="38">
        <f t="shared" si="83"/>
        <v>0</v>
      </c>
      <c r="G239" s="38">
        <f t="shared" si="83"/>
        <v>0</v>
      </c>
      <c r="H239" s="38">
        <f t="shared" si="83"/>
        <v>0</v>
      </c>
      <c r="I239" s="38">
        <f t="shared" si="83"/>
        <v>0</v>
      </c>
    </row>
    <row r="240" spans="1:20" s="18" customFormat="1" ht="18" x14ac:dyDescent="0.2">
      <c r="A240" s="39" t="s">
        <v>19</v>
      </c>
      <c r="B240" s="40" t="s">
        <v>20</v>
      </c>
      <c r="C240" s="38">
        <f>C242</f>
        <v>5548</v>
      </c>
      <c r="D240" s="38">
        <f t="shared" ref="D240:I240" si="84">D242</f>
        <v>2366</v>
      </c>
      <c r="E240" s="38">
        <f t="shared" si="84"/>
        <v>3182</v>
      </c>
      <c r="F240" s="38">
        <f t="shared" si="84"/>
        <v>0</v>
      </c>
      <c r="G240" s="38">
        <f t="shared" si="84"/>
        <v>0</v>
      </c>
      <c r="H240" s="38">
        <f t="shared" si="84"/>
        <v>0</v>
      </c>
      <c r="I240" s="38">
        <f t="shared" si="84"/>
        <v>0</v>
      </c>
    </row>
    <row r="241" spans="1:11" s="18" customFormat="1" ht="15.75" customHeight="1" x14ac:dyDescent="0.2">
      <c r="A241" s="42" t="s">
        <v>21</v>
      </c>
      <c r="B241" s="73" t="s">
        <v>18</v>
      </c>
      <c r="C241" s="38">
        <f t="shared" ref="C241:I241" si="85">C246+C258+C268</f>
        <v>5548</v>
      </c>
      <c r="D241" s="38">
        <f t="shared" si="85"/>
        <v>2366</v>
      </c>
      <c r="E241" s="38">
        <f t="shared" si="85"/>
        <v>3182</v>
      </c>
      <c r="F241" s="38">
        <f t="shared" si="85"/>
        <v>0</v>
      </c>
      <c r="G241" s="38">
        <f t="shared" si="85"/>
        <v>0</v>
      </c>
      <c r="H241" s="38">
        <f t="shared" si="85"/>
        <v>0</v>
      </c>
      <c r="I241" s="38">
        <f t="shared" si="85"/>
        <v>0</v>
      </c>
    </row>
    <row r="242" spans="1:11" s="18" customFormat="1" ht="24" customHeight="1" x14ac:dyDescent="0.2">
      <c r="A242" s="39"/>
      <c r="B242" s="73" t="s">
        <v>20</v>
      </c>
      <c r="C242" s="38">
        <f t="shared" ref="C242:I242" si="86">C247+C264+C269</f>
        <v>5548</v>
      </c>
      <c r="D242" s="38">
        <f t="shared" si="86"/>
        <v>2366</v>
      </c>
      <c r="E242" s="38">
        <f>E247+E264+E269</f>
        <v>3182</v>
      </c>
      <c r="F242" s="38">
        <f t="shared" si="86"/>
        <v>0</v>
      </c>
      <c r="G242" s="38">
        <f t="shared" si="86"/>
        <v>0</v>
      </c>
      <c r="H242" s="38">
        <f t="shared" si="86"/>
        <v>0</v>
      </c>
      <c r="I242" s="38">
        <f t="shared" si="86"/>
        <v>0</v>
      </c>
    </row>
    <row r="243" spans="1:11" s="18" customFormat="1" ht="18.75" customHeight="1" x14ac:dyDescent="0.25">
      <c r="A243" s="94" t="s">
        <v>22</v>
      </c>
      <c r="B243" s="95"/>
      <c r="C243" s="95"/>
      <c r="D243" s="95"/>
      <c r="E243" s="95"/>
      <c r="F243" s="95"/>
      <c r="G243" s="95"/>
      <c r="H243" s="95"/>
      <c r="I243" s="95"/>
    </row>
    <row r="244" spans="1:11" s="18" customFormat="1" ht="18.75" x14ac:dyDescent="0.25">
      <c r="A244" s="37" t="s">
        <v>17</v>
      </c>
      <c r="B244" s="29" t="s">
        <v>18</v>
      </c>
      <c r="C244" s="38">
        <f>C246</f>
        <v>4633</v>
      </c>
      <c r="D244" s="38">
        <f t="shared" ref="D244:I244" si="87">D246</f>
        <v>2366</v>
      </c>
      <c r="E244" s="38">
        <f t="shared" si="87"/>
        <v>2267</v>
      </c>
      <c r="F244" s="38">
        <f t="shared" si="87"/>
        <v>0</v>
      </c>
      <c r="G244" s="38">
        <f t="shared" si="87"/>
        <v>0</v>
      </c>
      <c r="H244" s="38">
        <f t="shared" si="87"/>
        <v>0</v>
      </c>
      <c r="I244" s="38">
        <f t="shared" si="87"/>
        <v>0</v>
      </c>
    </row>
    <row r="245" spans="1:11" s="18" customFormat="1" ht="18" x14ac:dyDescent="0.25">
      <c r="A245" s="39" t="s">
        <v>19</v>
      </c>
      <c r="B245" s="29" t="s">
        <v>20</v>
      </c>
      <c r="C245" s="38">
        <f>C247</f>
        <v>4633</v>
      </c>
      <c r="D245" s="38">
        <f t="shared" ref="D245:I245" si="88">D247</f>
        <v>2366</v>
      </c>
      <c r="E245" s="38">
        <f t="shared" si="88"/>
        <v>2267</v>
      </c>
      <c r="F245" s="38">
        <f t="shared" si="88"/>
        <v>0</v>
      </c>
      <c r="G245" s="38">
        <f t="shared" si="88"/>
        <v>0</v>
      </c>
      <c r="H245" s="38">
        <f t="shared" si="88"/>
        <v>0</v>
      </c>
      <c r="I245" s="38">
        <f t="shared" si="88"/>
        <v>0</v>
      </c>
    </row>
    <row r="246" spans="1:11" s="18" customFormat="1" ht="16.5" customHeight="1" x14ac:dyDescent="0.25">
      <c r="A246" s="116" t="s">
        <v>21</v>
      </c>
      <c r="B246" s="43" t="s">
        <v>18</v>
      </c>
      <c r="C246" s="38">
        <f>C248</f>
        <v>4633</v>
      </c>
      <c r="D246" s="38">
        <f t="shared" ref="D246:I246" si="89">D248</f>
        <v>2366</v>
      </c>
      <c r="E246" s="38">
        <f t="shared" si="89"/>
        <v>2267</v>
      </c>
      <c r="F246" s="38">
        <f t="shared" si="89"/>
        <v>0</v>
      </c>
      <c r="G246" s="38">
        <f t="shared" si="89"/>
        <v>0</v>
      </c>
      <c r="H246" s="38">
        <f t="shared" si="89"/>
        <v>0</v>
      </c>
      <c r="I246" s="38">
        <f t="shared" si="89"/>
        <v>0</v>
      </c>
    </row>
    <row r="247" spans="1:11" s="18" customFormat="1" ht="24" customHeight="1" x14ac:dyDescent="0.25">
      <c r="A247" s="117"/>
      <c r="B247" s="43" t="s">
        <v>20</v>
      </c>
      <c r="C247" s="38">
        <f>C249</f>
        <v>4633</v>
      </c>
      <c r="D247" s="38">
        <f t="shared" ref="D247:I247" si="90">D249</f>
        <v>2366</v>
      </c>
      <c r="E247" s="38">
        <f t="shared" si="90"/>
        <v>2267</v>
      </c>
      <c r="F247" s="38">
        <f t="shared" si="90"/>
        <v>0</v>
      </c>
      <c r="G247" s="38">
        <f t="shared" si="90"/>
        <v>0</v>
      </c>
      <c r="H247" s="38">
        <f t="shared" si="90"/>
        <v>0</v>
      </c>
      <c r="I247" s="38">
        <f t="shared" si="90"/>
        <v>0</v>
      </c>
    </row>
    <row r="248" spans="1:11" s="18" customFormat="1" ht="37.5" customHeight="1" x14ac:dyDescent="0.25">
      <c r="A248" s="128" t="s">
        <v>49</v>
      </c>
      <c r="B248" s="43" t="s">
        <v>18</v>
      </c>
      <c r="C248" s="38">
        <f>D248+E248</f>
        <v>4633</v>
      </c>
      <c r="D248" s="38">
        <v>2366</v>
      </c>
      <c r="E248" s="38">
        <v>2267</v>
      </c>
      <c r="F248" s="38">
        <v>0</v>
      </c>
      <c r="G248" s="38">
        <v>0</v>
      </c>
      <c r="H248" s="41">
        <v>0</v>
      </c>
      <c r="I248" s="38">
        <v>0</v>
      </c>
    </row>
    <row r="249" spans="1:11" s="18" customFormat="1" ht="14.25" customHeight="1" x14ac:dyDescent="0.25">
      <c r="A249" s="129"/>
      <c r="B249" s="43" t="s">
        <v>20</v>
      </c>
      <c r="C249" s="38">
        <f>C248</f>
        <v>4633</v>
      </c>
      <c r="D249" s="38">
        <v>2366</v>
      </c>
      <c r="E249" s="38">
        <v>2267</v>
      </c>
      <c r="F249" s="38">
        <f>F248</f>
        <v>0</v>
      </c>
      <c r="G249" s="38">
        <f>G248</f>
        <v>0</v>
      </c>
      <c r="H249" s="38">
        <f>H248</f>
        <v>0</v>
      </c>
      <c r="I249" s="38">
        <f>I248</f>
        <v>0</v>
      </c>
    </row>
    <row r="250" spans="1:11" s="15" customFormat="1" ht="18" x14ac:dyDescent="0.2">
      <c r="A250" s="88" t="s">
        <v>23</v>
      </c>
      <c r="B250" s="89"/>
      <c r="C250" s="89"/>
      <c r="D250" s="89"/>
      <c r="E250" s="89"/>
      <c r="F250" s="89"/>
      <c r="G250" s="89"/>
      <c r="H250" s="89"/>
      <c r="I250" s="89"/>
    </row>
    <row r="251" spans="1:11" s="15" customFormat="1" ht="20.25" customHeight="1" x14ac:dyDescent="0.25">
      <c r="A251" s="47" t="s">
        <v>17</v>
      </c>
      <c r="B251" s="43" t="s">
        <v>18</v>
      </c>
      <c r="C251" s="38">
        <f>E251</f>
        <v>915</v>
      </c>
      <c r="D251" s="38">
        <v>0</v>
      </c>
      <c r="E251" s="38">
        <f>E256+E266</f>
        <v>915</v>
      </c>
      <c r="F251" s="38">
        <f>F256+F266</f>
        <v>0</v>
      </c>
      <c r="G251" s="38">
        <f>G256+G266</f>
        <v>0</v>
      </c>
      <c r="H251" s="38">
        <f>H256+H266</f>
        <v>0</v>
      </c>
      <c r="I251" s="38">
        <f>I256+I266</f>
        <v>0</v>
      </c>
    </row>
    <row r="252" spans="1:11" s="15" customFormat="1" ht="20.25" customHeight="1" x14ac:dyDescent="0.25">
      <c r="A252" s="47" t="s">
        <v>19</v>
      </c>
      <c r="B252" s="43" t="s">
        <v>20</v>
      </c>
      <c r="C252" s="38">
        <f>E252</f>
        <v>915</v>
      </c>
      <c r="D252" s="38">
        <v>0</v>
      </c>
      <c r="E252" s="38">
        <f t="shared" ref="E252:I254" si="91">E257+E267</f>
        <v>915</v>
      </c>
      <c r="F252" s="38">
        <f t="shared" si="91"/>
        <v>0</v>
      </c>
      <c r="G252" s="38">
        <f t="shared" si="91"/>
        <v>0</v>
      </c>
      <c r="H252" s="38">
        <f t="shared" si="91"/>
        <v>0</v>
      </c>
      <c r="I252" s="38">
        <f t="shared" si="91"/>
        <v>0</v>
      </c>
    </row>
    <row r="253" spans="1:11" s="15" customFormat="1" ht="20.25" customHeight="1" x14ac:dyDescent="0.25">
      <c r="A253" s="47" t="s">
        <v>21</v>
      </c>
      <c r="B253" s="43" t="s">
        <v>18</v>
      </c>
      <c r="C253" s="38">
        <f>E253</f>
        <v>915</v>
      </c>
      <c r="D253" s="38">
        <v>0</v>
      </c>
      <c r="E253" s="38">
        <f t="shared" si="91"/>
        <v>915</v>
      </c>
      <c r="F253" s="38">
        <f t="shared" si="91"/>
        <v>0</v>
      </c>
      <c r="G253" s="38">
        <f t="shared" si="91"/>
        <v>0</v>
      </c>
      <c r="H253" s="38">
        <f t="shared" si="91"/>
        <v>0</v>
      </c>
      <c r="I253" s="38">
        <f t="shared" si="91"/>
        <v>0</v>
      </c>
    </row>
    <row r="254" spans="1:11" s="15" customFormat="1" ht="20.25" customHeight="1" x14ac:dyDescent="0.25">
      <c r="A254" s="47"/>
      <c r="B254" s="43" t="s">
        <v>20</v>
      </c>
      <c r="C254" s="38">
        <f>E254</f>
        <v>915</v>
      </c>
      <c r="D254" s="38">
        <v>0</v>
      </c>
      <c r="E254" s="38">
        <f>E264+E269</f>
        <v>915</v>
      </c>
      <c r="F254" s="38">
        <f t="shared" si="91"/>
        <v>0</v>
      </c>
      <c r="G254" s="38">
        <f t="shared" si="91"/>
        <v>0</v>
      </c>
      <c r="H254" s="38">
        <f t="shared" si="91"/>
        <v>0</v>
      </c>
      <c r="I254" s="38">
        <f t="shared" si="91"/>
        <v>0</v>
      </c>
    </row>
    <row r="255" spans="1:11" s="18" customFormat="1" ht="18" x14ac:dyDescent="0.2">
      <c r="A255" s="88" t="s">
        <v>25</v>
      </c>
      <c r="B255" s="89"/>
      <c r="C255" s="89"/>
      <c r="D255" s="89"/>
      <c r="E255" s="89"/>
      <c r="F255" s="89"/>
      <c r="G255" s="89"/>
      <c r="H255" s="89"/>
      <c r="I255" s="89"/>
    </row>
    <row r="256" spans="1:11" s="18" customFormat="1" ht="18.75" x14ac:dyDescent="0.3">
      <c r="A256" s="46" t="s">
        <v>17</v>
      </c>
      <c r="B256" s="29" t="s">
        <v>18</v>
      </c>
      <c r="C256" s="41">
        <f>C258</f>
        <v>800</v>
      </c>
      <c r="D256" s="41">
        <f t="shared" ref="D256:I256" si="92">D258</f>
        <v>0</v>
      </c>
      <c r="E256" s="41">
        <f t="shared" si="92"/>
        <v>800</v>
      </c>
      <c r="F256" s="41">
        <f t="shared" si="92"/>
        <v>0</v>
      </c>
      <c r="G256" s="41">
        <f t="shared" si="92"/>
        <v>0</v>
      </c>
      <c r="H256" s="41">
        <f t="shared" si="92"/>
        <v>0</v>
      </c>
      <c r="I256" s="41">
        <f t="shared" si="92"/>
        <v>0</v>
      </c>
      <c r="J256" s="15"/>
      <c r="K256" s="15"/>
    </row>
    <row r="257" spans="1:20" s="15" customFormat="1" ht="19.5" customHeight="1" x14ac:dyDescent="0.25">
      <c r="A257" s="47" t="s">
        <v>19</v>
      </c>
      <c r="B257" s="29" t="s">
        <v>20</v>
      </c>
      <c r="C257" s="41">
        <f>C264</f>
        <v>800</v>
      </c>
      <c r="D257" s="41">
        <f t="shared" ref="D257:I257" si="93">D264</f>
        <v>0</v>
      </c>
      <c r="E257" s="41">
        <f t="shared" si="93"/>
        <v>800</v>
      </c>
      <c r="F257" s="41">
        <f t="shared" si="93"/>
        <v>0</v>
      </c>
      <c r="G257" s="41">
        <f t="shared" si="93"/>
        <v>0</v>
      </c>
      <c r="H257" s="41">
        <f t="shared" si="93"/>
        <v>0</v>
      </c>
      <c r="I257" s="41">
        <f t="shared" si="93"/>
        <v>0</v>
      </c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s="15" customFormat="1" ht="21" customHeight="1" x14ac:dyDescent="0.3">
      <c r="A258" s="48" t="s">
        <v>21</v>
      </c>
      <c r="B258" s="43" t="s">
        <v>18</v>
      </c>
      <c r="C258" s="41">
        <f>C264</f>
        <v>800</v>
      </c>
      <c r="D258" s="68">
        <v>0</v>
      </c>
      <c r="E258" s="45">
        <f>E264</f>
        <v>800</v>
      </c>
      <c r="F258" s="61">
        <v>0</v>
      </c>
      <c r="G258" s="61">
        <v>0</v>
      </c>
      <c r="H258" s="61">
        <v>0</v>
      </c>
      <c r="I258" s="61">
        <v>0</v>
      </c>
      <c r="J258" s="15" t="s">
        <v>50</v>
      </c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s="15" customFormat="1" ht="12.75" hidden="1" customHeight="1" x14ac:dyDescent="0.25">
      <c r="A259" s="47"/>
      <c r="B259" s="43" t="s">
        <v>20</v>
      </c>
      <c r="C259" s="41">
        <f>SUM(D259:I259)</f>
        <v>0</v>
      </c>
      <c r="D259" s="68">
        <v>0</v>
      </c>
      <c r="E259" s="45">
        <v>0</v>
      </c>
      <c r="F259" s="61">
        <v>0</v>
      </c>
      <c r="G259" s="61">
        <v>0</v>
      </c>
      <c r="H259" s="61">
        <v>0</v>
      </c>
      <c r="I259" s="61">
        <v>0</v>
      </c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s="15" customFormat="1" ht="18" hidden="1" x14ac:dyDescent="0.2">
      <c r="A260" s="88" t="s">
        <v>25</v>
      </c>
      <c r="B260" s="89"/>
      <c r="C260" s="89"/>
      <c r="D260" s="89"/>
      <c r="E260" s="89"/>
      <c r="F260" s="89"/>
      <c r="G260" s="89"/>
      <c r="H260" s="89"/>
      <c r="I260" s="89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s="15" customFormat="1" ht="18.75" hidden="1" x14ac:dyDescent="0.25">
      <c r="A261" s="49" t="s">
        <v>17</v>
      </c>
      <c r="B261" s="29" t="s">
        <v>18</v>
      </c>
      <c r="C261" s="38">
        <f>SUM(D261:I261)</f>
        <v>696.2</v>
      </c>
      <c r="D261" s="38">
        <f>D426</f>
        <v>0</v>
      </c>
      <c r="E261" s="45">
        <v>161</v>
      </c>
      <c r="F261" s="45">
        <v>216.02</v>
      </c>
      <c r="G261" s="45">
        <v>175.08</v>
      </c>
      <c r="H261" s="38">
        <v>144.1</v>
      </c>
      <c r="I261" s="38">
        <v>0</v>
      </c>
      <c r="N261" s="18"/>
      <c r="O261" s="18"/>
      <c r="P261" s="18"/>
      <c r="Q261" s="18"/>
      <c r="R261" s="18"/>
      <c r="S261" s="18"/>
      <c r="T261" s="18"/>
    </row>
    <row r="262" spans="1:20" s="15" customFormat="1" ht="12.75" hidden="1" customHeight="1" x14ac:dyDescent="0.25">
      <c r="A262" s="50" t="s">
        <v>19</v>
      </c>
      <c r="B262" s="29" t="s">
        <v>20</v>
      </c>
      <c r="C262" s="38">
        <f>SUM(D262:I262)</f>
        <v>696.2</v>
      </c>
      <c r="D262" s="38">
        <f>D427</f>
        <v>0</v>
      </c>
      <c r="E262" s="45">
        <v>161</v>
      </c>
      <c r="F262" s="45">
        <v>216.02</v>
      </c>
      <c r="G262" s="45">
        <v>175.08</v>
      </c>
      <c r="H262" s="38">
        <v>144.1</v>
      </c>
      <c r="I262" s="38">
        <v>0</v>
      </c>
    </row>
    <row r="263" spans="1:20" s="15" customFormat="1" ht="12.75" hidden="1" customHeight="1" x14ac:dyDescent="0.25">
      <c r="A263" s="51" t="s">
        <v>21</v>
      </c>
      <c r="B263" s="43" t="s">
        <v>18</v>
      </c>
      <c r="C263" s="38">
        <f>SUM(D263:I263)</f>
        <v>696.2</v>
      </c>
      <c r="D263" s="38">
        <f>D428</f>
        <v>0</v>
      </c>
      <c r="E263" s="38">
        <v>161</v>
      </c>
      <c r="F263" s="38">
        <v>216.02</v>
      </c>
      <c r="G263" s="38">
        <v>175.08</v>
      </c>
      <c r="H263" s="41">
        <v>144.1</v>
      </c>
      <c r="I263" s="38">
        <v>0</v>
      </c>
    </row>
    <row r="264" spans="1:20" s="15" customFormat="1" ht="18.75" x14ac:dyDescent="0.25">
      <c r="A264" s="51"/>
      <c r="B264" s="43" t="s">
        <v>20</v>
      </c>
      <c r="C264" s="38">
        <f>E264</f>
        <v>800</v>
      </c>
      <c r="D264" s="38">
        <v>0</v>
      </c>
      <c r="E264" s="38">
        <v>800</v>
      </c>
      <c r="F264" s="38">
        <v>0</v>
      </c>
      <c r="G264" s="38">
        <v>0</v>
      </c>
      <c r="H264" s="41">
        <v>0</v>
      </c>
      <c r="I264" s="38">
        <v>0</v>
      </c>
    </row>
    <row r="265" spans="1:20" s="15" customFormat="1" ht="18" x14ac:dyDescent="0.2">
      <c r="A265" s="88" t="s">
        <v>26</v>
      </c>
      <c r="B265" s="89"/>
      <c r="C265" s="89"/>
      <c r="D265" s="89"/>
      <c r="E265" s="89"/>
      <c r="F265" s="89"/>
      <c r="G265" s="89"/>
      <c r="H265" s="89"/>
      <c r="I265" s="89"/>
    </row>
    <row r="266" spans="1:20" s="15" customFormat="1" ht="18.75" x14ac:dyDescent="0.25">
      <c r="A266" s="49" t="s">
        <v>17</v>
      </c>
      <c r="B266" s="29" t="s">
        <v>18</v>
      </c>
      <c r="C266" s="38">
        <f>C268</f>
        <v>115</v>
      </c>
      <c r="D266" s="38">
        <f t="shared" ref="D266:I266" si="94">D268</f>
        <v>0</v>
      </c>
      <c r="E266" s="38">
        <f t="shared" si="94"/>
        <v>115</v>
      </c>
      <c r="F266" s="38">
        <f t="shared" si="94"/>
        <v>0</v>
      </c>
      <c r="G266" s="38">
        <f t="shared" si="94"/>
        <v>0</v>
      </c>
      <c r="H266" s="38">
        <f t="shared" si="94"/>
        <v>0</v>
      </c>
      <c r="I266" s="38">
        <f t="shared" si="94"/>
        <v>0</v>
      </c>
    </row>
    <row r="267" spans="1:20" s="15" customFormat="1" ht="18" x14ac:dyDescent="0.25">
      <c r="A267" s="50" t="s">
        <v>19</v>
      </c>
      <c r="B267" s="29" t="s">
        <v>20</v>
      </c>
      <c r="C267" s="38">
        <f>C269</f>
        <v>115</v>
      </c>
      <c r="D267" s="38">
        <f t="shared" ref="D267:I267" si="95">D269</f>
        <v>0</v>
      </c>
      <c r="E267" s="38">
        <f t="shared" si="95"/>
        <v>115</v>
      </c>
      <c r="F267" s="38">
        <f t="shared" si="95"/>
        <v>0</v>
      </c>
      <c r="G267" s="38">
        <f t="shared" si="95"/>
        <v>0</v>
      </c>
      <c r="H267" s="38">
        <f t="shared" si="95"/>
        <v>0</v>
      </c>
      <c r="I267" s="38">
        <f t="shared" si="95"/>
        <v>0</v>
      </c>
    </row>
    <row r="268" spans="1:20" s="15" customFormat="1" ht="18.75" x14ac:dyDescent="0.25">
      <c r="A268" s="51" t="s">
        <v>21</v>
      </c>
      <c r="B268" s="43" t="s">
        <v>18</v>
      </c>
      <c r="C268" s="38">
        <f>E268</f>
        <v>115</v>
      </c>
      <c r="D268" s="38">
        <v>0</v>
      </c>
      <c r="E268" s="38">
        <v>115</v>
      </c>
      <c r="F268" s="38">
        <v>0</v>
      </c>
      <c r="G268" s="38">
        <v>0</v>
      </c>
      <c r="H268" s="41">
        <v>0</v>
      </c>
      <c r="I268" s="38">
        <v>0</v>
      </c>
    </row>
    <row r="269" spans="1:20" s="15" customFormat="1" ht="18.75" x14ac:dyDescent="0.25">
      <c r="A269" s="51"/>
      <c r="B269" s="43" t="s">
        <v>20</v>
      </c>
      <c r="C269" s="38">
        <f>E269</f>
        <v>115</v>
      </c>
      <c r="D269" s="38">
        <v>0</v>
      </c>
      <c r="E269" s="38">
        <v>115</v>
      </c>
      <c r="F269" s="38">
        <v>0</v>
      </c>
      <c r="G269" s="38">
        <v>0</v>
      </c>
      <c r="H269" s="41">
        <v>0</v>
      </c>
      <c r="I269" s="38">
        <v>0</v>
      </c>
    </row>
    <row r="270" spans="1:20" s="15" customFormat="1" ht="18" x14ac:dyDescent="0.25">
      <c r="A270" s="96" t="s">
        <v>30</v>
      </c>
      <c r="B270" s="97"/>
      <c r="C270" s="97"/>
      <c r="D270" s="97"/>
      <c r="E270" s="97"/>
      <c r="F270" s="97"/>
      <c r="G270" s="97"/>
      <c r="H270" s="97"/>
      <c r="I270" s="97"/>
    </row>
    <row r="271" spans="1:20" s="15" customFormat="1" ht="16.5" customHeight="1" x14ac:dyDescent="0.2">
      <c r="A271" s="37" t="s">
        <v>17</v>
      </c>
      <c r="B271" s="40" t="s">
        <v>18</v>
      </c>
      <c r="C271" s="38">
        <f>SUM(D271:I271)</f>
        <v>335</v>
      </c>
      <c r="D271" s="38">
        <f>D279</f>
        <v>154.69999999999999</v>
      </c>
      <c r="E271" s="45">
        <f>E287</f>
        <v>180.3</v>
      </c>
      <c r="F271" s="45">
        <v>0</v>
      </c>
      <c r="G271" s="45">
        <v>0</v>
      </c>
      <c r="H271" s="38">
        <v>0</v>
      </c>
      <c r="I271" s="38">
        <v>0</v>
      </c>
    </row>
    <row r="272" spans="1:20" s="15" customFormat="1" ht="18" hidden="1" x14ac:dyDescent="0.2">
      <c r="A272" s="39" t="s">
        <v>19</v>
      </c>
      <c r="B272" s="40" t="s">
        <v>20</v>
      </c>
      <c r="C272" s="38">
        <f>SUM(D272:I272)</f>
        <v>335</v>
      </c>
      <c r="D272" s="38">
        <v>0</v>
      </c>
      <c r="E272" s="45">
        <v>335</v>
      </c>
      <c r="F272" s="45">
        <v>0</v>
      </c>
      <c r="G272" s="45">
        <v>0</v>
      </c>
      <c r="H272" s="38">
        <v>0</v>
      </c>
      <c r="I272" s="38">
        <v>0</v>
      </c>
    </row>
    <row r="273" spans="1:20" s="15" customFormat="1" ht="12.75" hidden="1" customHeight="1" x14ac:dyDescent="0.2">
      <c r="A273" s="42" t="s">
        <v>21</v>
      </c>
      <c r="B273" s="73" t="s">
        <v>18</v>
      </c>
      <c r="C273" s="38">
        <f>SUM(D273:I273)</f>
        <v>335</v>
      </c>
      <c r="D273" s="38">
        <v>0</v>
      </c>
      <c r="E273" s="38">
        <v>335</v>
      </c>
      <c r="F273" s="38">
        <v>0</v>
      </c>
      <c r="G273" s="38">
        <v>0</v>
      </c>
      <c r="H273" s="41">
        <v>0</v>
      </c>
      <c r="I273" s="38">
        <v>0</v>
      </c>
    </row>
    <row r="274" spans="1:20" s="15" customFormat="1" ht="18" hidden="1" customHeight="1" x14ac:dyDescent="0.2">
      <c r="A274" s="39"/>
      <c r="B274" s="73" t="s">
        <v>20</v>
      </c>
      <c r="C274" s="38">
        <f>SUM(D274:I274)</f>
        <v>335</v>
      </c>
      <c r="D274" s="38">
        <v>0</v>
      </c>
      <c r="E274" s="38">
        <v>335</v>
      </c>
      <c r="F274" s="38">
        <v>0</v>
      </c>
      <c r="G274" s="38">
        <v>0</v>
      </c>
      <c r="H274" s="41">
        <v>0</v>
      </c>
      <c r="I274" s="38">
        <v>0</v>
      </c>
    </row>
    <row r="275" spans="1:20" s="15" customFormat="1" ht="18" hidden="1" customHeight="1" x14ac:dyDescent="0.2">
      <c r="A275" s="88" t="s">
        <v>23</v>
      </c>
      <c r="B275" s="89"/>
      <c r="C275" s="89"/>
      <c r="D275" s="89"/>
      <c r="E275" s="89"/>
      <c r="F275" s="89"/>
      <c r="G275" s="89"/>
      <c r="H275" s="89"/>
      <c r="I275" s="89"/>
    </row>
    <row r="276" spans="1:20" s="15" customFormat="1" ht="18.75" hidden="1" x14ac:dyDescent="0.3">
      <c r="A276" s="46" t="s">
        <v>17</v>
      </c>
      <c r="B276" s="29" t="s">
        <v>18</v>
      </c>
      <c r="C276" s="38">
        <f>SUM(D276:I276)</f>
        <v>335</v>
      </c>
      <c r="D276" s="38">
        <v>0</v>
      </c>
      <c r="E276" s="45">
        <v>335</v>
      </c>
      <c r="F276" s="45">
        <v>0</v>
      </c>
      <c r="G276" s="45">
        <v>0</v>
      </c>
      <c r="H276" s="38">
        <v>0</v>
      </c>
      <c r="I276" s="38">
        <v>0</v>
      </c>
    </row>
    <row r="277" spans="1:20" s="15" customFormat="1" ht="18" hidden="1" x14ac:dyDescent="0.25">
      <c r="A277" s="47" t="s">
        <v>19</v>
      </c>
      <c r="B277" s="29" t="s">
        <v>20</v>
      </c>
      <c r="C277" s="38">
        <f>SUM(D277:I277)</f>
        <v>335</v>
      </c>
      <c r="D277" s="38">
        <v>0</v>
      </c>
      <c r="E277" s="45">
        <v>335</v>
      </c>
      <c r="F277" s="45">
        <v>0</v>
      </c>
      <c r="G277" s="45">
        <v>0</v>
      </c>
      <c r="H277" s="38">
        <v>0</v>
      </c>
      <c r="I277" s="38">
        <v>0</v>
      </c>
    </row>
    <row r="278" spans="1:20" s="15" customFormat="1" ht="18" x14ac:dyDescent="0.25">
      <c r="A278" s="50" t="s">
        <v>19</v>
      </c>
      <c r="B278" s="29" t="s">
        <v>20</v>
      </c>
      <c r="C278" s="38">
        <f>C280</f>
        <v>335</v>
      </c>
      <c r="D278" s="38">
        <f t="shared" ref="D278:I278" si="96">D280</f>
        <v>154.69999999999999</v>
      </c>
      <c r="E278" s="38">
        <f t="shared" si="96"/>
        <v>180.3</v>
      </c>
      <c r="F278" s="38">
        <f t="shared" si="96"/>
        <v>0</v>
      </c>
      <c r="G278" s="38">
        <f t="shared" si="96"/>
        <v>0</v>
      </c>
      <c r="H278" s="38">
        <f t="shared" si="96"/>
        <v>0</v>
      </c>
      <c r="I278" s="38">
        <f t="shared" si="96"/>
        <v>0</v>
      </c>
    </row>
    <row r="279" spans="1:20" s="15" customFormat="1" ht="18.75" x14ac:dyDescent="0.3">
      <c r="A279" s="48" t="s">
        <v>21</v>
      </c>
      <c r="B279" s="43" t="s">
        <v>18</v>
      </c>
      <c r="C279" s="38">
        <f>SUM(D279:I279)</f>
        <v>335</v>
      </c>
      <c r="D279" s="38">
        <f>D289</f>
        <v>154.69999999999999</v>
      </c>
      <c r="E279" s="38">
        <f>E289</f>
        <v>180.3</v>
      </c>
      <c r="F279" s="38">
        <v>0</v>
      </c>
      <c r="G279" s="38">
        <v>0</v>
      </c>
      <c r="H279" s="41">
        <v>0</v>
      </c>
      <c r="I279" s="38">
        <v>0</v>
      </c>
    </row>
    <row r="280" spans="1:20" s="15" customFormat="1" ht="16.5" customHeight="1" x14ac:dyDescent="0.25">
      <c r="A280" s="47"/>
      <c r="B280" s="43" t="s">
        <v>20</v>
      </c>
      <c r="C280" s="38">
        <f>SUM(D280:I280)</f>
        <v>335</v>
      </c>
      <c r="D280" s="38">
        <f>D290</f>
        <v>154.69999999999999</v>
      </c>
      <c r="E280" s="38">
        <f>E290</f>
        <v>180.3</v>
      </c>
      <c r="F280" s="38">
        <v>0</v>
      </c>
      <c r="G280" s="38">
        <v>0</v>
      </c>
      <c r="H280" s="41">
        <v>0</v>
      </c>
      <c r="I280" s="38">
        <v>0</v>
      </c>
    </row>
    <row r="281" spans="1:20" s="15" customFormat="1" ht="18" x14ac:dyDescent="0.2">
      <c r="A281" s="88" t="s">
        <v>23</v>
      </c>
      <c r="B281" s="89"/>
      <c r="C281" s="89"/>
      <c r="D281" s="89"/>
      <c r="E281" s="89"/>
      <c r="F281" s="89"/>
      <c r="G281" s="89"/>
      <c r="H281" s="89"/>
      <c r="I281" s="89"/>
    </row>
    <row r="282" spans="1:20" s="15" customFormat="1" ht="20.25" customHeight="1" x14ac:dyDescent="0.25">
      <c r="A282" s="47" t="s">
        <v>17</v>
      </c>
      <c r="B282" s="43" t="s">
        <v>18</v>
      </c>
      <c r="C282" s="38">
        <f>E282</f>
        <v>180.3</v>
      </c>
      <c r="D282" s="38">
        <v>0</v>
      </c>
      <c r="E282" s="38">
        <f>E287</f>
        <v>180.3</v>
      </c>
      <c r="F282" s="38">
        <v>0</v>
      </c>
      <c r="G282" s="38">
        <v>0</v>
      </c>
      <c r="H282" s="38">
        <v>0</v>
      </c>
      <c r="I282" s="38">
        <v>0</v>
      </c>
    </row>
    <row r="283" spans="1:20" s="15" customFormat="1" ht="20.25" customHeight="1" x14ac:dyDescent="0.25">
      <c r="A283" s="47" t="s">
        <v>19</v>
      </c>
      <c r="B283" s="43" t="s">
        <v>20</v>
      </c>
      <c r="C283" s="38">
        <f>E283</f>
        <v>180.3</v>
      </c>
      <c r="D283" s="38">
        <v>0</v>
      </c>
      <c r="E283" s="38">
        <f>E288</f>
        <v>180.3</v>
      </c>
      <c r="F283" s="38">
        <v>0</v>
      </c>
      <c r="G283" s="38">
        <v>0</v>
      </c>
      <c r="H283" s="38">
        <v>0</v>
      </c>
      <c r="I283" s="38">
        <v>0</v>
      </c>
    </row>
    <row r="284" spans="1:20" s="15" customFormat="1" ht="20.25" customHeight="1" x14ac:dyDescent="0.25">
      <c r="A284" s="47" t="s">
        <v>21</v>
      </c>
      <c r="B284" s="43" t="s">
        <v>18</v>
      </c>
      <c r="C284" s="38">
        <f>E284</f>
        <v>180.3</v>
      </c>
      <c r="D284" s="38">
        <v>0</v>
      </c>
      <c r="E284" s="38">
        <f>E289</f>
        <v>180.3</v>
      </c>
      <c r="F284" s="38">
        <v>0</v>
      </c>
      <c r="G284" s="38">
        <v>0</v>
      </c>
      <c r="H284" s="38">
        <v>0</v>
      </c>
      <c r="I284" s="38">
        <v>0</v>
      </c>
    </row>
    <row r="285" spans="1:20" s="15" customFormat="1" ht="20.25" customHeight="1" x14ac:dyDescent="0.25">
      <c r="A285" s="47"/>
      <c r="B285" s="43" t="s">
        <v>20</v>
      </c>
      <c r="C285" s="38">
        <f>E285</f>
        <v>180.3</v>
      </c>
      <c r="D285" s="38">
        <v>0</v>
      </c>
      <c r="E285" s="38">
        <f>E290</f>
        <v>180.3</v>
      </c>
      <c r="F285" s="38">
        <v>0</v>
      </c>
      <c r="G285" s="38">
        <v>0</v>
      </c>
      <c r="H285" s="38">
        <v>0</v>
      </c>
      <c r="I285" s="38">
        <v>0</v>
      </c>
    </row>
    <row r="286" spans="1:20" s="15" customFormat="1" ht="21.75" customHeight="1" x14ac:dyDescent="0.2">
      <c r="A286" s="88" t="s">
        <v>24</v>
      </c>
      <c r="B286" s="89"/>
      <c r="C286" s="89"/>
      <c r="D286" s="89"/>
      <c r="E286" s="89"/>
      <c r="F286" s="89"/>
      <c r="G286" s="89"/>
      <c r="H286" s="89"/>
      <c r="I286" s="89"/>
    </row>
    <row r="287" spans="1:20" s="18" customFormat="1" ht="18.75" x14ac:dyDescent="0.3">
      <c r="A287" s="46" t="s">
        <v>17</v>
      </c>
      <c r="B287" s="29" t="s">
        <v>18</v>
      </c>
      <c r="C287" s="38">
        <f>SUM(D287:I287)</f>
        <v>335</v>
      </c>
      <c r="D287" s="38">
        <f>D289</f>
        <v>154.69999999999999</v>
      </c>
      <c r="E287" s="45">
        <f>E289</f>
        <v>180.3</v>
      </c>
      <c r="F287" s="45">
        <v>0</v>
      </c>
      <c r="G287" s="45">
        <v>0</v>
      </c>
      <c r="H287" s="38">
        <v>0</v>
      </c>
      <c r="I287" s="38">
        <v>0</v>
      </c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s="18" customFormat="1" ht="20.25" customHeight="1" x14ac:dyDescent="0.25">
      <c r="A288" s="47" t="s">
        <v>19</v>
      </c>
      <c r="B288" s="29" t="s">
        <v>20</v>
      </c>
      <c r="C288" s="38">
        <f>SUM(D288:I288)</f>
        <v>335</v>
      </c>
      <c r="D288" s="38">
        <f>D290</f>
        <v>154.69999999999999</v>
      </c>
      <c r="E288" s="45">
        <f>E290</f>
        <v>180.3</v>
      </c>
      <c r="F288" s="45">
        <v>0</v>
      </c>
      <c r="G288" s="45">
        <v>0</v>
      </c>
      <c r="H288" s="38">
        <v>0</v>
      </c>
      <c r="I288" s="38">
        <v>0</v>
      </c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s="18" customFormat="1" ht="18.75" x14ac:dyDescent="0.3">
      <c r="A289" s="48" t="s">
        <v>21</v>
      </c>
      <c r="B289" s="43" t="s">
        <v>18</v>
      </c>
      <c r="C289" s="38">
        <f>SUM(D289:I289)</f>
        <v>335</v>
      </c>
      <c r="D289" s="38">
        <v>154.69999999999999</v>
      </c>
      <c r="E289" s="38">
        <v>180.3</v>
      </c>
      <c r="F289" s="38">
        <v>0</v>
      </c>
      <c r="G289" s="38">
        <v>0</v>
      </c>
      <c r="H289" s="41">
        <v>0</v>
      </c>
      <c r="I289" s="38">
        <v>0</v>
      </c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s="18" customFormat="1" ht="18" x14ac:dyDescent="0.25">
      <c r="A290" s="47"/>
      <c r="B290" s="43" t="s">
        <v>20</v>
      </c>
      <c r="C290" s="38">
        <f>SUM(D290:I290)</f>
        <v>335</v>
      </c>
      <c r="D290" s="38">
        <v>154.69999999999999</v>
      </c>
      <c r="E290" s="38">
        <v>180.3</v>
      </c>
      <c r="F290" s="38">
        <v>0</v>
      </c>
      <c r="G290" s="38">
        <v>0</v>
      </c>
      <c r="H290" s="41">
        <v>0</v>
      </c>
      <c r="I290" s="38">
        <v>0</v>
      </c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s="18" customFormat="1" ht="15" customHeight="1" x14ac:dyDescent="0.25">
      <c r="A291" s="96" t="s">
        <v>31</v>
      </c>
      <c r="B291" s="97"/>
      <c r="C291" s="97"/>
      <c r="D291" s="97"/>
      <c r="E291" s="97"/>
      <c r="F291" s="97"/>
      <c r="G291" s="97"/>
      <c r="H291" s="97"/>
      <c r="I291" s="97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s="15" customFormat="1" ht="27.6" hidden="1" customHeight="1" x14ac:dyDescent="0.25">
      <c r="A292" s="37" t="s">
        <v>17</v>
      </c>
      <c r="B292" s="29" t="s">
        <v>18</v>
      </c>
      <c r="C292" s="38">
        <f>C294</f>
        <v>20899</v>
      </c>
      <c r="D292" s="38">
        <f t="shared" ref="D292:I292" si="97">D294</f>
        <v>69.3</v>
      </c>
      <c r="E292" s="38">
        <f t="shared" si="97"/>
        <v>9088.7000000000007</v>
      </c>
      <c r="F292" s="38">
        <f t="shared" si="97"/>
        <v>5611</v>
      </c>
      <c r="G292" s="38">
        <f t="shared" si="97"/>
        <v>4578</v>
      </c>
      <c r="H292" s="38">
        <f t="shared" si="97"/>
        <v>1552</v>
      </c>
      <c r="I292" s="38">
        <f t="shared" si="97"/>
        <v>0</v>
      </c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s="15" customFormat="1" ht="18" hidden="1" x14ac:dyDescent="0.25">
      <c r="A293" s="39" t="s">
        <v>19</v>
      </c>
      <c r="B293" s="29" t="s">
        <v>20</v>
      </c>
      <c r="C293" s="38">
        <f>C295</f>
        <v>20899</v>
      </c>
      <c r="D293" s="38">
        <f t="shared" ref="D293:I293" si="98">D295</f>
        <v>69.3</v>
      </c>
      <c r="E293" s="38">
        <f t="shared" si="98"/>
        <v>9088.7000000000007</v>
      </c>
      <c r="F293" s="38">
        <f t="shared" si="98"/>
        <v>5611</v>
      </c>
      <c r="G293" s="38">
        <f t="shared" si="98"/>
        <v>4578</v>
      </c>
      <c r="H293" s="38">
        <f t="shared" si="98"/>
        <v>1552</v>
      </c>
      <c r="I293" s="38">
        <f t="shared" si="98"/>
        <v>0</v>
      </c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s="15" customFormat="1" ht="18.75" hidden="1" x14ac:dyDescent="0.25">
      <c r="A294" s="42" t="s">
        <v>21</v>
      </c>
      <c r="B294" s="43" t="s">
        <v>18</v>
      </c>
      <c r="C294" s="38">
        <f>C299</f>
        <v>20899</v>
      </c>
      <c r="D294" s="38">
        <f t="shared" ref="D294:I294" si="99">D299</f>
        <v>69.3</v>
      </c>
      <c r="E294" s="38">
        <f t="shared" si="99"/>
        <v>9088.7000000000007</v>
      </c>
      <c r="F294" s="38">
        <f t="shared" si="99"/>
        <v>5611</v>
      </c>
      <c r="G294" s="38">
        <f t="shared" si="99"/>
        <v>4578</v>
      </c>
      <c r="H294" s="38">
        <f t="shared" si="99"/>
        <v>1552</v>
      </c>
      <c r="I294" s="38">
        <f t="shared" si="99"/>
        <v>0</v>
      </c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s="15" customFormat="1" ht="18" hidden="1" x14ac:dyDescent="0.25">
      <c r="A295" s="39"/>
      <c r="B295" s="43" t="s">
        <v>20</v>
      </c>
      <c r="C295" s="38">
        <f>C300</f>
        <v>20899</v>
      </c>
      <c r="D295" s="38">
        <f t="shared" ref="D295:I295" si="100">D300</f>
        <v>69.3</v>
      </c>
      <c r="E295" s="38">
        <f t="shared" si="100"/>
        <v>9088.7000000000007</v>
      </c>
      <c r="F295" s="38">
        <f t="shared" si="100"/>
        <v>5611</v>
      </c>
      <c r="G295" s="38">
        <f t="shared" si="100"/>
        <v>4578</v>
      </c>
      <c r="H295" s="38">
        <f t="shared" si="100"/>
        <v>1552</v>
      </c>
      <c r="I295" s="38">
        <f t="shared" si="100"/>
        <v>0</v>
      </c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s="15" customFormat="1" ht="18" hidden="1" x14ac:dyDescent="0.2">
      <c r="A296" s="88" t="s">
        <v>23</v>
      </c>
      <c r="B296" s="89"/>
      <c r="C296" s="89"/>
      <c r="D296" s="89"/>
      <c r="E296" s="89"/>
      <c r="F296" s="89"/>
      <c r="G296" s="89"/>
      <c r="H296" s="89"/>
      <c r="I296" s="89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s="15" customFormat="1" ht="21.75" customHeight="1" x14ac:dyDescent="0.25">
      <c r="A297" s="37" t="s">
        <v>17</v>
      </c>
      <c r="B297" s="29" t="s">
        <v>18</v>
      </c>
      <c r="C297" s="38">
        <f>D297+E297+F297+G297+H297</f>
        <v>20899</v>
      </c>
      <c r="D297" s="38">
        <f t="shared" ref="D297:I297" si="101">D299</f>
        <v>69.3</v>
      </c>
      <c r="E297" s="38">
        <f t="shared" si="101"/>
        <v>9088.7000000000007</v>
      </c>
      <c r="F297" s="38">
        <f t="shared" si="101"/>
        <v>5611</v>
      </c>
      <c r="G297" s="38">
        <f t="shared" si="101"/>
        <v>4578</v>
      </c>
      <c r="H297" s="38">
        <f t="shared" si="101"/>
        <v>1552</v>
      </c>
      <c r="I297" s="38">
        <f t="shared" si="101"/>
        <v>0</v>
      </c>
    </row>
    <row r="298" spans="1:20" s="15" customFormat="1" ht="18" x14ac:dyDescent="0.25">
      <c r="A298" s="39" t="s">
        <v>19</v>
      </c>
      <c r="B298" s="29" t="s">
        <v>20</v>
      </c>
      <c r="C298" s="38">
        <f>D298+E298+F298+G298+H298</f>
        <v>20899</v>
      </c>
      <c r="D298" s="38">
        <f t="shared" ref="D298:I298" si="102">D300</f>
        <v>69.3</v>
      </c>
      <c r="E298" s="38">
        <f t="shared" si="102"/>
        <v>9088.7000000000007</v>
      </c>
      <c r="F298" s="38">
        <f t="shared" si="102"/>
        <v>5611</v>
      </c>
      <c r="G298" s="38">
        <f t="shared" si="102"/>
        <v>4578</v>
      </c>
      <c r="H298" s="38">
        <f t="shared" si="102"/>
        <v>1552</v>
      </c>
      <c r="I298" s="38">
        <f t="shared" si="102"/>
        <v>0</v>
      </c>
    </row>
    <row r="299" spans="1:20" s="15" customFormat="1" ht="18.75" x14ac:dyDescent="0.25">
      <c r="A299" s="42" t="s">
        <v>21</v>
      </c>
      <c r="B299" s="43" t="s">
        <v>18</v>
      </c>
      <c r="C299" s="38">
        <f>D299+E299+F299+G299+H299</f>
        <v>20899</v>
      </c>
      <c r="D299" s="38">
        <f>D316</f>
        <v>69.3</v>
      </c>
      <c r="E299" s="38">
        <f>E316+E306</f>
        <v>9088.7000000000007</v>
      </c>
      <c r="F299" s="38">
        <f t="shared" ref="F299:I300" si="103">F306+F316</f>
        <v>5611</v>
      </c>
      <c r="G299" s="38">
        <f t="shared" si="103"/>
        <v>4578</v>
      </c>
      <c r="H299" s="38">
        <f t="shared" si="103"/>
        <v>1552</v>
      </c>
      <c r="I299" s="38">
        <f t="shared" si="103"/>
        <v>0</v>
      </c>
    </row>
    <row r="300" spans="1:20" s="15" customFormat="1" ht="18" x14ac:dyDescent="0.25">
      <c r="A300" s="39"/>
      <c r="B300" s="43" t="s">
        <v>20</v>
      </c>
      <c r="C300" s="38">
        <f>D300+E300+F300+G300+H300</f>
        <v>20899</v>
      </c>
      <c r="D300" s="38">
        <f>D317</f>
        <v>69.3</v>
      </c>
      <c r="E300" s="38">
        <f>E317+E307</f>
        <v>9088.7000000000007</v>
      </c>
      <c r="F300" s="38">
        <f t="shared" si="103"/>
        <v>5611</v>
      </c>
      <c r="G300" s="38">
        <f t="shared" si="103"/>
        <v>4578</v>
      </c>
      <c r="H300" s="38">
        <f t="shared" si="103"/>
        <v>1552</v>
      </c>
      <c r="I300" s="38">
        <f t="shared" si="103"/>
        <v>0</v>
      </c>
    </row>
    <row r="301" spans="1:20" s="15" customFormat="1" ht="18.75" customHeight="1" x14ac:dyDescent="0.25">
      <c r="A301" s="94" t="s">
        <v>22</v>
      </c>
      <c r="B301" s="95"/>
      <c r="C301" s="95"/>
      <c r="D301" s="95"/>
      <c r="E301" s="95"/>
      <c r="F301" s="95"/>
      <c r="G301" s="95"/>
      <c r="H301" s="95"/>
      <c r="I301" s="95"/>
    </row>
    <row r="302" spans="1:20" s="15" customFormat="1" ht="18.75" x14ac:dyDescent="0.25">
      <c r="A302" s="37" t="s">
        <v>17</v>
      </c>
      <c r="B302" s="29" t="s">
        <v>18</v>
      </c>
      <c r="C302" s="38">
        <f>C304</f>
        <v>20899</v>
      </c>
      <c r="D302" s="38">
        <f t="shared" ref="D302:I302" si="104">D304</f>
        <v>69.3</v>
      </c>
      <c r="E302" s="38">
        <f t="shared" si="104"/>
        <v>8334</v>
      </c>
      <c r="F302" s="38">
        <f t="shared" si="104"/>
        <v>5000</v>
      </c>
      <c r="G302" s="38">
        <f t="shared" si="104"/>
        <v>4000</v>
      </c>
      <c r="H302" s="38">
        <f t="shared" si="104"/>
        <v>1000</v>
      </c>
      <c r="I302" s="38">
        <f t="shared" si="104"/>
        <v>0</v>
      </c>
    </row>
    <row r="303" spans="1:20" s="15" customFormat="1" ht="18" x14ac:dyDescent="0.25">
      <c r="A303" s="39" t="s">
        <v>19</v>
      </c>
      <c r="B303" s="29" t="s">
        <v>20</v>
      </c>
      <c r="C303" s="38">
        <f>C305</f>
        <v>20899</v>
      </c>
      <c r="D303" s="38">
        <f t="shared" ref="D303:I303" si="105">D305</f>
        <v>69.3</v>
      </c>
      <c r="E303" s="38">
        <f t="shared" si="105"/>
        <v>8334</v>
      </c>
      <c r="F303" s="38">
        <f t="shared" si="105"/>
        <v>5000</v>
      </c>
      <c r="G303" s="38">
        <f t="shared" si="105"/>
        <v>4000</v>
      </c>
      <c r="H303" s="38">
        <f t="shared" si="105"/>
        <v>1000</v>
      </c>
      <c r="I303" s="38">
        <f t="shared" si="105"/>
        <v>0</v>
      </c>
    </row>
    <row r="304" spans="1:20" s="15" customFormat="1" ht="18" x14ac:dyDescent="0.25">
      <c r="A304" s="116" t="s">
        <v>21</v>
      </c>
      <c r="B304" s="43" t="s">
        <v>18</v>
      </c>
      <c r="C304" s="38">
        <f>C306</f>
        <v>20899</v>
      </c>
      <c r="D304" s="38">
        <f t="shared" ref="D304:I304" si="106">D306</f>
        <v>69.3</v>
      </c>
      <c r="E304" s="38">
        <f t="shared" si="106"/>
        <v>8334</v>
      </c>
      <c r="F304" s="38">
        <f t="shared" si="106"/>
        <v>5000</v>
      </c>
      <c r="G304" s="38">
        <f t="shared" si="106"/>
        <v>4000</v>
      </c>
      <c r="H304" s="38">
        <f t="shared" si="106"/>
        <v>1000</v>
      </c>
      <c r="I304" s="38">
        <f t="shared" si="106"/>
        <v>0</v>
      </c>
    </row>
    <row r="305" spans="1:20" s="15" customFormat="1" ht="18" x14ac:dyDescent="0.25">
      <c r="A305" s="117"/>
      <c r="B305" s="43" t="s">
        <v>20</v>
      </c>
      <c r="C305" s="38">
        <f>C307</f>
        <v>20899</v>
      </c>
      <c r="D305" s="38">
        <f t="shared" ref="D305:I305" si="107">D307</f>
        <v>69.3</v>
      </c>
      <c r="E305" s="38">
        <f t="shared" si="107"/>
        <v>8334</v>
      </c>
      <c r="F305" s="38">
        <f t="shared" si="107"/>
        <v>5000</v>
      </c>
      <c r="G305" s="38">
        <f t="shared" si="107"/>
        <v>4000</v>
      </c>
      <c r="H305" s="38">
        <f t="shared" si="107"/>
        <v>1000</v>
      </c>
      <c r="I305" s="38">
        <f t="shared" si="107"/>
        <v>0</v>
      </c>
    </row>
    <row r="306" spans="1:20" s="15" customFormat="1" ht="21" customHeight="1" x14ac:dyDescent="0.25">
      <c r="A306" s="124" t="s">
        <v>67</v>
      </c>
      <c r="B306" s="43" t="s">
        <v>18</v>
      </c>
      <c r="C306" s="38">
        <f>C299</f>
        <v>20899</v>
      </c>
      <c r="D306" s="38">
        <f>D299</f>
        <v>69.3</v>
      </c>
      <c r="E306" s="38">
        <v>8334</v>
      </c>
      <c r="F306" s="38">
        <v>5000</v>
      </c>
      <c r="G306" s="38">
        <v>4000</v>
      </c>
      <c r="H306" s="38">
        <v>1000</v>
      </c>
      <c r="I306" s="38">
        <v>0</v>
      </c>
    </row>
    <row r="307" spans="1:20" s="15" customFormat="1" ht="27" customHeight="1" x14ac:dyDescent="0.25">
      <c r="A307" s="124"/>
      <c r="B307" s="43" t="s">
        <v>20</v>
      </c>
      <c r="C307" s="38">
        <f>C300</f>
        <v>20899</v>
      </c>
      <c r="D307" s="38">
        <f>D300</f>
        <v>69.3</v>
      </c>
      <c r="E307" s="38">
        <v>8334</v>
      </c>
      <c r="F307" s="38">
        <v>5000</v>
      </c>
      <c r="G307" s="38">
        <v>4000</v>
      </c>
      <c r="H307" s="38">
        <v>1000</v>
      </c>
      <c r="I307" s="38">
        <v>0</v>
      </c>
    </row>
    <row r="308" spans="1:20" s="15" customFormat="1" ht="16.5" customHeight="1" x14ac:dyDescent="0.2">
      <c r="A308" s="88" t="s">
        <v>23</v>
      </c>
      <c r="B308" s="89"/>
      <c r="C308" s="89"/>
      <c r="D308" s="89"/>
      <c r="E308" s="89"/>
      <c r="F308" s="89"/>
      <c r="G308" s="89"/>
      <c r="H308" s="89"/>
      <c r="I308" s="89"/>
    </row>
    <row r="309" spans="1:20" s="15" customFormat="1" ht="20.25" customHeight="1" x14ac:dyDescent="0.25">
      <c r="A309" s="47" t="s">
        <v>17</v>
      </c>
      <c r="B309" s="43" t="s">
        <v>18</v>
      </c>
      <c r="C309" s="38">
        <f>E309+F309+G309+H309</f>
        <v>2495.6999999999998</v>
      </c>
      <c r="D309" s="38">
        <v>0</v>
      </c>
      <c r="E309" s="38">
        <f t="shared" ref="E309:H312" si="108">E314</f>
        <v>754.7</v>
      </c>
      <c r="F309" s="38">
        <f t="shared" si="108"/>
        <v>611</v>
      </c>
      <c r="G309" s="38">
        <f t="shared" si="108"/>
        <v>578</v>
      </c>
      <c r="H309" s="38">
        <f t="shared" si="108"/>
        <v>552</v>
      </c>
      <c r="I309" s="38">
        <v>0</v>
      </c>
    </row>
    <row r="310" spans="1:20" s="15" customFormat="1" ht="20.25" customHeight="1" x14ac:dyDescent="0.25">
      <c r="A310" s="47" t="s">
        <v>19</v>
      </c>
      <c r="B310" s="43" t="s">
        <v>20</v>
      </c>
      <c r="C310" s="38">
        <f>E310+F310+G310+H310</f>
        <v>2495.6999999999998</v>
      </c>
      <c r="D310" s="38">
        <v>0</v>
      </c>
      <c r="E310" s="38">
        <f t="shared" si="108"/>
        <v>754.7</v>
      </c>
      <c r="F310" s="38">
        <f t="shared" si="108"/>
        <v>611</v>
      </c>
      <c r="G310" s="38">
        <f t="shared" si="108"/>
        <v>578</v>
      </c>
      <c r="H310" s="38">
        <f t="shared" si="108"/>
        <v>552</v>
      </c>
      <c r="I310" s="38">
        <v>0</v>
      </c>
    </row>
    <row r="311" spans="1:20" s="15" customFormat="1" ht="20.25" customHeight="1" x14ac:dyDescent="0.25">
      <c r="A311" s="47" t="s">
        <v>21</v>
      </c>
      <c r="B311" s="43" t="s">
        <v>18</v>
      </c>
      <c r="C311" s="38">
        <f>E311+F311+G311+H311</f>
        <v>2495.6999999999998</v>
      </c>
      <c r="D311" s="38">
        <v>0</v>
      </c>
      <c r="E311" s="38">
        <f t="shared" si="108"/>
        <v>754.7</v>
      </c>
      <c r="F311" s="38">
        <f t="shared" si="108"/>
        <v>611</v>
      </c>
      <c r="G311" s="38">
        <f t="shared" si="108"/>
        <v>578</v>
      </c>
      <c r="H311" s="38">
        <f t="shared" si="108"/>
        <v>552</v>
      </c>
      <c r="I311" s="38">
        <v>0</v>
      </c>
    </row>
    <row r="312" spans="1:20" s="15" customFormat="1" ht="20.25" customHeight="1" x14ac:dyDescent="0.25">
      <c r="A312" s="47"/>
      <c r="B312" s="43" t="s">
        <v>20</v>
      </c>
      <c r="C312" s="38">
        <f>E312+F312+G312+H312</f>
        <v>2495.6999999999998</v>
      </c>
      <c r="D312" s="38">
        <v>0</v>
      </c>
      <c r="E312" s="38">
        <f t="shared" si="108"/>
        <v>754.7</v>
      </c>
      <c r="F312" s="38">
        <f t="shared" si="108"/>
        <v>611</v>
      </c>
      <c r="G312" s="38">
        <f t="shared" si="108"/>
        <v>578</v>
      </c>
      <c r="H312" s="38">
        <f t="shared" si="108"/>
        <v>552</v>
      </c>
      <c r="I312" s="38">
        <v>0</v>
      </c>
    </row>
    <row r="313" spans="1:20" s="15" customFormat="1" ht="16.5" customHeight="1" x14ac:dyDescent="0.2">
      <c r="A313" s="88" t="s">
        <v>25</v>
      </c>
      <c r="B313" s="89"/>
      <c r="C313" s="89"/>
      <c r="D313" s="89"/>
      <c r="E313" s="89"/>
      <c r="F313" s="89"/>
      <c r="G313" s="89"/>
      <c r="H313" s="89"/>
      <c r="I313" s="89"/>
    </row>
    <row r="314" spans="1:20" s="15" customFormat="1" ht="19.5" customHeight="1" x14ac:dyDescent="0.25">
      <c r="A314" s="37" t="s">
        <v>17</v>
      </c>
      <c r="B314" s="29" t="s">
        <v>18</v>
      </c>
      <c r="C314" s="38">
        <f>C316</f>
        <v>2565</v>
      </c>
      <c r="D314" s="38">
        <f t="shared" ref="D314:I314" si="109">D316</f>
        <v>69.3</v>
      </c>
      <c r="E314" s="38">
        <f t="shared" si="109"/>
        <v>754.7</v>
      </c>
      <c r="F314" s="38">
        <f t="shared" si="109"/>
        <v>611</v>
      </c>
      <c r="G314" s="38">
        <f t="shared" si="109"/>
        <v>578</v>
      </c>
      <c r="H314" s="38">
        <f t="shared" si="109"/>
        <v>552</v>
      </c>
      <c r="I314" s="38">
        <f t="shared" si="109"/>
        <v>0</v>
      </c>
    </row>
    <row r="315" spans="1:20" s="15" customFormat="1" ht="18" x14ac:dyDescent="0.25">
      <c r="A315" s="39" t="s">
        <v>19</v>
      </c>
      <c r="B315" s="29" t="s">
        <v>20</v>
      </c>
      <c r="C315" s="38">
        <f>C317</f>
        <v>2565</v>
      </c>
      <c r="D315" s="38">
        <f t="shared" ref="D315:I315" si="110">D317</f>
        <v>69.3</v>
      </c>
      <c r="E315" s="38">
        <f t="shared" si="110"/>
        <v>754.7</v>
      </c>
      <c r="F315" s="38">
        <f t="shared" si="110"/>
        <v>611</v>
      </c>
      <c r="G315" s="38">
        <f t="shared" si="110"/>
        <v>578</v>
      </c>
      <c r="H315" s="38">
        <f t="shared" si="110"/>
        <v>552</v>
      </c>
      <c r="I315" s="38">
        <f t="shared" si="110"/>
        <v>0</v>
      </c>
    </row>
    <row r="316" spans="1:20" s="15" customFormat="1" ht="18.75" x14ac:dyDescent="0.25">
      <c r="A316" s="42" t="s">
        <v>21</v>
      </c>
      <c r="B316" s="43" t="s">
        <v>18</v>
      </c>
      <c r="C316" s="38">
        <f>SUM(D316:H316)</f>
        <v>2565</v>
      </c>
      <c r="D316" s="38">
        <v>69.3</v>
      </c>
      <c r="E316" s="38">
        <v>754.7</v>
      </c>
      <c r="F316" s="38">
        <v>611</v>
      </c>
      <c r="G316" s="38">
        <v>578</v>
      </c>
      <c r="H316" s="41">
        <v>552</v>
      </c>
      <c r="I316" s="38">
        <v>0</v>
      </c>
      <c r="J316" s="15" t="s">
        <v>58</v>
      </c>
    </row>
    <row r="317" spans="1:20" s="15" customFormat="1" ht="18" x14ac:dyDescent="0.25">
      <c r="A317" s="39"/>
      <c r="B317" s="43" t="s">
        <v>20</v>
      </c>
      <c r="C317" s="38">
        <f>SUM(D317:H317)</f>
        <v>2565</v>
      </c>
      <c r="D317" s="38">
        <v>69.3</v>
      </c>
      <c r="E317" s="38">
        <v>754.7</v>
      </c>
      <c r="F317" s="38">
        <v>611</v>
      </c>
      <c r="G317" s="38">
        <v>578</v>
      </c>
      <c r="H317" s="41">
        <v>552</v>
      </c>
      <c r="I317" s="38">
        <v>0</v>
      </c>
    </row>
    <row r="318" spans="1:20" s="15" customFormat="1" x14ac:dyDescent="0.2">
      <c r="A318" s="4"/>
      <c r="B318" s="10"/>
      <c r="C318" s="11"/>
      <c r="D318" s="21"/>
      <c r="E318" s="11"/>
      <c r="F318" s="11"/>
      <c r="G318" s="11"/>
      <c r="H318" s="11"/>
      <c r="I318" s="11"/>
    </row>
    <row r="319" spans="1:20" ht="26.25" customHeight="1" x14ac:dyDescent="0.2">
      <c r="A319" s="1" t="s">
        <v>32</v>
      </c>
      <c r="B319" s="3"/>
      <c r="C319" s="7"/>
      <c r="D319" s="6"/>
      <c r="E319" s="7"/>
      <c r="F319" s="7"/>
      <c r="G319" s="7"/>
      <c r="H319" s="7"/>
      <c r="I319" s="11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5" x14ac:dyDescent="0.2">
      <c r="A320" s="1"/>
      <c r="B320" s="3"/>
      <c r="C320" s="7"/>
      <c r="D320" s="6"/>
      <c r="E320" s="7"/>
      <c r="F320" s="7"/>
      <c r="G320" s="7"/>
      <c r="H320" s="7"/>
      <c r="I320" s="11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5" x14ac:dyDescent="0.2">
      <c r="A321" s="1" t="s">
        <v>33</v>
      </c>
      <c r="B321" s="3"/>
      <c r="C321" s="7"/>
      <c r="D321" s="6"/>
      <c r="E321" s="110" t="s">
        <v>65</v>
      </c>
      <c r="F321" s="110"/>
      <c r="G321" s="110"/>
      <c r="H321" s="110"/>
      <c r="I321" s="11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3.5" customHeight="1" x14ac:dyDescent="0.2">
      <c r="A322" s="2" t="s">
        <v>42</v>
      </c>
      <c r="B322" s="3"/>
      <c r="C322" s="7"/>
      <c r="D322" s="6"/>
      <c r="E322" s="7"/>
      <c r="F322" s="7" t="s">
        <v>45</v>
      </c>
      <c r="G322" s="7"/>
      <c r="H322" s="7"/>
      <c r="I322" s="11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5" x14ac:dyDescent="0.2">
      <c r="A323" s="2" t="s">
        <v>66</v>
      </c>
      <c r="B323" s="10"/>
      <c r="C323" s="11"/>
      <c r="D323" s="21"/>
      <c r="E323" s="109" t="s">
        <v>64</v>
      </c>
      <c r="F323" s="109"/>
      <c r="G323" s="109"/>
      <c r="H323" s="11"/>
      <c r="I323" s="11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24" customHeight="1" x14ac:dyDescent="0.2">
      <c r="B324" s="10"/>
      <c r="C324" s="11"/>
      <c r="D324" s="21"/>
      <c r="E324" s="11"/>
      <c r="F324" s="11"/>
      <c r="G324" s="11"/>
      <c r="H324" s="11"/>
      <c r="I324" s="11"/>
    </row>
    <row r="325" spans="1:20" x14ac:dyDescent="0.2">
      <c r="B325" s="10"/>
      <c r="C325" s="11"/>
      <c r="D325" s="21"/>
      <c r="E325" s="11"/>
      <c r="F325" s="11"/>
      <c r="G325" s="11"/>
      <c r="H325" s="11"/>
      <c r="I325" s="11"/>
    </row>
    <row r="326" spans="1:20" x14ac:dyDescent="0.2">
      <c r="B326" s="10"/>
      <c r="C326" s="11"/>
      <c r="D326" s="17"/>
      <c r="E326" s="11"/>
      <c r="F326" s="11"/>
      <c r="G326" s="11"/>
      <c r="H326" s="11"/>
      <c r="I326" s="11"/>
    </row>
    <row r="327" spans="1:20" x14ac:dyDescent="0.2">
      <c r="B327" s="10"/>
      <c r="C327" s="11"/>
      <c r="D327" s="17"/>
      <c r="E327" s="11"/>
      <c r="F327" s="11"/>
      <c r="G327" s="11"/>
      <c r="H327" s="11"/>
      <c r="I327" s="11"/>
    </row>
    <row r="328" spans="1:20" x14ac:dyDescent="0.2">
      <c r="B328" s="10"/>
      <c r="C328" s="11"/>
      <c r="D328" s="17"/>
      <c r="E328" s="11"/>
      <c r="F328" s="11"/>
      <c r="G328" s="11"/>
      <c r="H328" s="11"/>
      <c r="I328" s="11"/>
    </row>
    <row r="329" spans="1:20" ht="27.95" customHeight="1" x14ac:dyDescent="0.2">
      <c r="B329" s="10"/>
      <c r="C329" s="11"/>
      <c r="D329" s="17"/>
      <c r="E329" s="11"/>
      <c r="F329" s="11"/>
      <c r="G329" s="11"/>
      <c r="H329" s="11"/>
      <c r="I329" s="11"/>
    </row>
    <row r="330" spans="1:20" x14ac:dyDescent="0.2">
      <c r="B330" s="10"/>
      <c r="C330" s="11"/>
      <c r="D330" s="17"/>
      <c r="E330" s="11"/>
      <c r="F330" s="11"/>
      <c r="G330" s="11"/>
      <c r="H330" s="11"/>
      <c r="I330" s="11"/>
    </row>
    <row r="331" spans="1:20" x14ac:dyDescent="0.2">
      <c r="B331" s="10"/>
      <c r="C331" s="11"/>
      <c r="D331" s="17"/>
      <c r="E331" s="11"/>
      <c r="F331" s="11"/>
      <c r="G331" s="11"/>
      <c r="H331" s="11"/>
      <c r="I331" s="11"/>
    </row>
    <row r="332" spans="1:20" x14ac:dyDescent="0.2">
      <c r="B332" s="10"/>
      <c r="C332" s="11"/>
      <c r="D332" s="17"/>
      <c r="E332" s="11"/>
      <c r="F332" s="11"/>
      <c r="G332" s="11"/>
      <c r="H332" s="11"/>
      <c r="I332" s="11"/>
    </row>
    <row r="333" spans="1:20" x14ac:dyDescent="0.2">
      <c r="B333" s="10"/>
      <c r="C333" s="11"/>
      <c r="D333" s="17"/>
      <c r="E333" s="11"/>
      <c r="F333" s="11"/>
      <c r="G333" s="11"/>
      <c r="H333" s="11"/>
      <c r="I333" s="11"/>
    </row>
    <row r="334" spans="1:20" ht="24.75" customHeight="1" x14ac:dyDescent="0.2">
      <c r="B334" s="10"/>
      <c r="C334" s="11"/>
      <c r="D334" s="17"/>
      <c r="E334" s="11"/>
      <c r="F334" s="11"/>
      <c r="G334" s="11"/>
      <c r="H334" s="11"/>
      <c r="I334" s="11"/>
    </row>
    <row r="335" spans="1:20" x14ac:dyDescent="0.2">
      <c r="B335" s="10"/>
      <c r="C335" s="11"/>
      <c r="D335" s="17"/>
      <c r="E335" s="11"/>
      <c r="F335" s="11"/>
      <c r="G335" s="11"/>
      <c r="H335" s="11"/>
      <c r="I335" s="11"/>
    </row>
    <row r="336" spans="1:20" x14ac:dyDescent="0.2">
      <c r="B336" s="10"/>
      <c r="C336" s="11"/>
      <c r="D336" s="17"/>
      <c r="E336" s="11"/>
      <c r="F336" s="11"/>
      <c r="G336" s="11"/>
      <c r="H336" s="11"/>
      <c r="I336" s="11"/>
    </row>
    <row r="337" spans="2:9" x14ac:dyDescent="0.2">
      <c r="B337" s="10"/>
      <c r="C337" s="11"/>
      <c r="D337" s="17"/>
      <c r="E337" s="11"/>
      <c r="F337" s="11"/>
      <c r="G337" s="11"/>
      <c r="H337" s="11"/>
      <c r="I337" s="11"/>
    </row>
    <row r="338" spans="2:9" x14ac:dyDescent="0.2">
      <c r="B338" s="10"/>
      <c r="C338" s="11"/>
      <c r="D338" s="17"/>
      <c r="E338" s="11"/>
      <c r="F338" s="11"/>
      <c r="G338" s="11"/>
      <c r="H338" s="11"/>
      <c r="I338" s="11"/>
    </row>
    <row r="339" spans="2:9" ht="22.5" customHeight="1" x14ac:dyDescent="0.2">
      <c r="B339" s="10"/>
      <c r="C339" s="11"/>
      <c r="D339" s="17"/>
      <c r="E339" s="11"/>
      <c r="F339" s="11"/>
      <c r="G339" s="11"/>
      <c r="H339" s="11"/>
      <c r="I339" s="11"/>
    </row>
    <row r="340" spans="2:9" x14ac:dyDescent="0.2">
      <c r="B340" s="10"/>
      <c r="C340" s="11"/>
      <c r="D340" s="17"/>
      <c r="E340" s="11"/>
      <c r="F340" s="11"/>
      <c r="G340" s="11"/>
      <c r="H340" s="11"/>
      <c r="I340" s="11"/>
    </row>
    <row r="341" spans="2:9" ht="19.5" customHeight="1" x14ac:dyDescent="0.2">
      <c r="B341" s="10"/>
      <c r="C341" s="11"/>
      <c r="D341" s="17"/>
      <c r="E341" s="11"/>
      <c r="F341" s="11"/>
      <c r="G341" s="11"/>
      <c r="H341" s="11"/>
      <c r="I341" s="11"/>
    </row>
    <row r="342" spans="2:9" x14ac:dyDescent="0.2">
      <c r="B342" s="10"/>
      <c r="C342" s="11"/>
      <c r="D342" s="17"/>
      <c r="E342" s="11"/>
      <c r="F342" s="11"/>
      <c r="G342" s="11"/>
      <c r="H342" s="11"/>
      <c r="I342" s="11"/>
    </row>
    <row r="343" spans="2:9" ht="12.75" customHeight="1" x14ac:dyDescent="0.2">
      <c r="B343" s="10"/>
      <c r="C343" s="11"/>
      <c r="D343" s="17"/>
      <c r="E343" s="11"/>
      <c r="F343" s="11"/>
      <c r="G343" s="11"/>
      <c r="H343" s="11"/>
      <c r="I343" s="11"/>
    </row>
    <row r="344" spans="2:9" ht="18" customHeight="1" x14ac:dyDescent="0.2">
      <c r="B344" s="10"/>
      <c r="C344" s="11"/>
      <c r="D344" s="17"/>
      <c r="E344" s="11"/>
      <c r="F344" s="11"/>
      <c r="G344" s="11"/>
      <c r="H344" s="11"/>
      <c r="I344" s="11"/>
    </row>
    <row r="345" spans="2:9" ht="34.5" customHeight="1" x14ac:dyDescent="0.2">
      <c r="B345" s="10"/>
      <c r="C345" s="11"/>
      <c r="D345" s="17"/>
      <c r="E345" s="11"/>
      <c r="F345" s="11"/>
      <c r="G345" s="11"/>
      <c r="H345" s="11"/>
      <c r="I345" s="11"/>
    </row>
    <row r="346" spans="2:9" ht="3.75" hidden="1" customHeight="1" x14ac:dyDescent="0.2">
      <c r="B346" s="10"/>
      <c r="C346" s="11"/>
      <c r="D346" s="17"/>
      <c r="E346" s="11"/>
      <c r="F346" s="11"/>
      <c r="G346" s="11"/>
      <c r="H346" s="11"/>
      <c r="I346" s="11"/>
    </row>
    <row r="347" spans="2:9" hidden="1" x14ac:dyDescent="0.2">
      <c r="B347" s="10"/>
      <c r="C347" s="11"/>
      <c r="D347" s="17"/>
      <c r="E347" s="11"/>
      <c r="F347" s="11"/>
      <c r="G347" s="11"/>
      <c r="H347" s="11"/>
      <c r="I347" s="11"/>
    </row>
    <row r="348" spans="2:9" ht="36" customHeight="1" x14ac:dyDescent="0.2">
      <c r="B348" s="10"/>
      <c r="C348" s="11"/>
      <c r="D348" s="17"/>
      <c r="E348" s="11"/>
      <c r="F348" s="11"/>
      <c r="G348" s="11"/>
      <c r="H348" s="11"/>
      <c r="I348" s="11"/>
    </row>
    <row r="349" spans="2:9" x14ac:dyDescent="0.2">
      <c r="B349" s="10"/>
      <c r="C349" s="11"/>
      <c r="D349" s="17"/>
      <c r="E349" s="11"/>
      <c r="F349" s="11"/>
      <c r="G349" s="11"/>
      <c r="H349" s="11"/>
      <c r="I349" s="11"/>
    </row>
    <row r="350" spans="2:9" ht="21.75" customHeight="1" x14ac:dyDescent="0.2">
      <c r="B350" s="10"/>
      <c r="C350" s="11"/>
      <c r="D350" s="17"/>
      <c r="E350" s="11"/>
      <c r="F350" s="11"/>
      <c r="G350" s="11"/>
      <c r="H350" s="11"/>
      <c r="I350" s="11"/>
    </row>
    <row r="351" spans="2:9" x14ac:dyDescent="0.2">
      <c r="B351" s="10"/>
      <c r="C351" s="11"/>
      <c r="D351" s="17"/>
      <c r="E351" s="11"/>
      <c r="F351" s="11"/>
      <c r="G351" s="11"/>
      <c r="H351" s="11"/>
      <c r="I351" s="11"/>
    </row>
    <row r="352" spans="2:9" x14ac:dyDescent="0.2">
      <c r="B352" s="10"/>
      <c r="C352" s="11"/>
      <c r="D352" s="17"/>
      <c r="E352" s="11"/>
      <c r="F352" s="11"/>
      <c r="G352" s="11"/>
      <c r="H352" s="11"/>
      <c r="I352" s="11"/>
    </row>
    <row r="353" spans="1:20" ht="20.25" customHeight="1" x14ac:dyDescent="0.2">
      <c r="B353" s="10"/>
      <c r="C353" s="11"/>
      <c r="D353" s="17"/>
      <c r="E353" s="11"/>
      <c r="F353" s="11"/>
      <c r="G353" s="11"/>
      <c r="H353" s="11"/>
      <c r="I353" s="11"/>
    </row>
    <row r="354" spans="1:20" x14ac:dyDescent="0.2">
      <c r="B354" s="10"/>
      <c r="C354" s="11"/>
      <c r="D354" s="17"/>
      <c r="E354" s="11"/>
      <c r="F354" s="11"/>
      <c r="G354" s="11"/>
      <c r="H354" s="11"/>
      <c r="I354" s="11"/>
    </row>
    <row r="355" spans="1:20" x14ac:dyDescent="0.2">
      <c r="B355" s="10"/>
      <c r="C355" s="11"/>
      <c r="D355" s="17"/>
      <c r="E355" s="11"/>
      <c r="F355" s="11"/>
      <c r="G355" s="11"/>
      <c r="H355" s="11"/>
      <c r="I355" s="11"/>
    </row>
    <row r="356" spans="1:20" x14ac:dyDescent="0.2">
      <c r="B356" s="10"/>
      <c r="C356" s="11"/>
      <c r="D356" s="17"/>
      <c r="E356" s="11"/>
      <c r="F356" s="11"/>
      <c r="G356" s="11"/>
      <c r="H356" s="11"/>
      <c r="I356" s="11"/>
    </row>
    <row r="357" spans="1:20" ht="24" customHeight="1" x14ac:dyDescent="0.2">
      <c r="B357" s="10"/>
      <c r="C357" s="11"/>
      <c r="D357" s="17"/>
      <c r="E357" s="11"/>
      <c r="F357" s="11"/>
      <c r="G357" s="11"/>
      <c r="H357" s="11"/>
      <c r="I357" s="11"/>
    </row>
    <row r="358" spans="1:20" x14ac:dyDescent="0.2">
      <c r="B358" s="10"/>
      <c r="C358" s="11"/>
      <c r="D358" s="17"/>
      <c r="E358" s="11"/>
      <c r="F358" s="11"/>
      <c r="G358" s="11"/>
      <c r="H358" s="11"/>
      <c r="I358" s="11"/>
    </row>
    <row r="359" spans="1:20" x14ac:dyDescent="0.2">
      <c r="B359" s="10"/>
      <c r="C359" s="11"/>
      <c r="D359" s="17"/>
      <c r="E359" s="11"/>
      <c r="F359" s="11"/>
      <c r="G359" s="11"/>
      <c r="H359" s="11"/>
      <c r="I359" s="11"/>
    </row>
    <row r="360" spans="1:20" ht="22.5" customHeight="1" x14ac:dyDescent="0.2">
      <c r="B360" s="10"/>
      <c r="C360" s="11"/>
      <c r="D360" s="17"/>
      <c r="E360" s="11"/>
      <c r="F360" s="11"/>
      <c r="G360" s="11"/>
      <c r="H360" s="11"/>
      <c r="I360" s="11"/>
    </row>
    <row r="361" spans="1:20" x14ac:dyDescent="0.2">
      <c r="B361" s="10"/>
      <c r="C361" s="11"/>
      <c r="D361" s="17"/>
      <c r="E361" s="11"/>
      <c r="F361" s="11"/>
      <c r="G361" s="11"/>
      <c r="H361" s="11"/>
      <c r="I361" s="11"/>
    </row>
    <row r="362" spans="1:20" x14ac:dyDescent="0.2">
      <c r="B362" s="10"/>
      <c r="C362" s="11"/>
      <c r="D362" s="17"/>
      <c r="E362" s="11"/>
      <c r="F362" s="11"/>
      <c r="G362" s="11"/>
      <c r="H362" s="11"/>
      <c r="I362" s="11"/>
    </row>
    <row r="363" spans="1:20" x14ac:dyDescent="0.2">
      <c r="B363" s="10"/>
      <c r="C363" s="11"/>
      <c r="D363" s="17"/>
      <c r="E363" s="11"/>
      <c r="F363" s="11"/>
      <c r="G363" s="11"/>
      <c r="H363" s="11"/>
      <c r="I363" s="11"/>
    </row>
    <row r="364" spans="1:20" x14ac:dyDescent="0.2">
      <c r="B364" s="10"/>
      <c r="C364" s="11"/>
      <c r="D364" s="17"/>
      <c r="E364" s="11"/>
      <c r="F364" s="11"/>
      <c r="G364" s="11"/>
      <c r="H364" s="11"/>
      <c r="I364" s="11"/>
    </row>
    <row r="365" spans="1:20" s="15" customFormat="1" x14ac:dyDescent="0.2">
      <c r="A365" s="4"/>
      <c r="B365" s="10"/>
      <c r="C365" s="11"/>
      <c r="D365" s="17"/>
      <c r="E365" s="11"/>
      <c r="F365" s="11"/>
      <c r="G365" s="11"/>
      <c r="H365" s="11"/>
      <c r="I365" s="11"/>
      <c r="L365" s="4"/>
      <c r="M365" s="4"/>
      <c r="N365" s="4"/>
      <c r="O365" s="4"/>
      <c r="P365" s="4"/>
      <c r="Q365" s="4"/>
      <c r="R365" s="4"/>
      <c r="S365" s="4"/>
      <c r="T365" s="4"/>
    </row>
    <row r="366" spans="1:20" s="15" customFormat="1" x14ac:dyDescent="0.2">
      <c r="A366" s="4"/>
      <c r="B366" s="10"/>
      <c r="C366" s="11"/>
      <c r="D366" s="17"/>
      <c r="E366" s="11"/>
      <c r="F366" s="11"/>
      <c r="G366" s="11"/>
      <c r="H366" s="11"/>
      <c r="I366" s="11"/>
      <c r="L366" s="4"/>
      <c r="M366" s="4"/>
      <c r="N366" s="4"/>
      <c r="O366" s="4"/>
      <c r="P366" s="4"/>
      <c r="Q366" s="4"/>
      <c r="R366" s="4"/>
      <c r="S366" s="4"/>
      <c r="T366" s="4"/>
    </row>
    <row r="367" spans="1:20" s="15" customFormat="1" x14ac:dyDescent="0.2">
      <c r="A367" s="4"/>
      <c r="B367" s="10"/>
      <c r="C367" s="11"/>
      <c r="D367" s="17"/>
      <c r="E367" s="11"/>
      <c r="F367" s="11"/>
      <c r="G367" s="11"/>
      <c r="H367" s="11"/>
      <c r="I367" s="11"/>
      <c r="L367" s="4"/>
      <c r="M367" s="4"/>
      <c r="N367" s="4"/>
      <c r="O367" s="4"/>
      <c r="P367" s="4"/>
      <c r="Q367" s="4"/>
      <c r="R367" s="4"/>
      <c r="S367" s="4"/>
      <c r="T367" s="4"/>
    </row>
    <row r="368" spans="1:20" s="15" customFormat="1" ht="15" customHeight="1" x14ac:dyDescent="0.2">
      <c r="A368" s="4"/>
      <c r="B368" s="10"/>
      <c r="C368" s="11"/>
      <c r="D368" s="17"/>
      <c r="E368" s="11"/>
      <c r="F368" s="11"/>
      <c r="G368" s="11"/>
      <c r="H368" s="11"/>
      <c r="I368" s="11"/>
      <c r="L368" s="4"/>
      <c r="M368" s="4"/>
      <c r="N368" s="4"/>
      <c r="O368" s="4"/>
      <c r="P368" s="4"/>
      <c r="Q368" s="4"/>
      <c r="R368" s="4"/>
      <c r="S368" s="4"/>
      <c r="T368" s="4"/>
    </row>
    <row r="369" spans="1:20" s="15" customFormat="1" x14ac:dyDescent="0.2">
      <c r="A369" s="4"/>
      <c r="B369" s="10"/>
      <c r="C369" s="11"/>
      <c r="D369" s="17"/>
      <c r="E369" s="11"/>
      <c r="F369" s="11"/>
      <c r="G369" s="11"/>
      <c r="H369" s="11"/>
      <c r="I369" s="11"/>
      <c r="L369" s="4"/>
      <c r="M369" s="4"/>
      <c r="N369" s="4"/>
      <c r="O369" s="4"/>
      <c r="P369" s="4"/>
      <c r="Q369" s="4"/>
      <c r="R369" s="4"/>
      <c r="S369" s="4"/>
      <c r="T369" s="4"/>
    </row>
    <row r="370" spans="1:20" s="15" customFormat="1" x14ac:dyDescent="0.2">
      <c r="A370" s="4"/>
      <c r="B370" s="10"/>
      <c r="C370" s="11"/>
      <c r="D370" s="17"/>
      <c r="E370" s="11"/>
      <c r="F370" s="11"/>
      <c r="G370" s="11"/>
      <c r="H370" s="11"/>
      <c r="I370" s="11"/>
    </row>
    <row r="371" spans="1:20" s="15" customFormat="1" x14ac:dyDescent="0.2">
      <c r="A371" s="4"/>
      <c r="B371" s="10"/>
      <c r="C371" s="11"/>
      <c r="D371" s="17"/>
      <c r="E371" s="11"/>
      <c r="F371" s="11"/>
      <c r="G371" s="11"/>
      <c r="H371" s="11"/>
      <c r="I371" s="11"/>
    </row>
    <row r="372" spans="1:20" x14ac:dyDescent="0.2">
      <c r="B372" s="10"/>
      <c r="C372" s="11"/>
      <c r="D372" s="17"/>
      <c r="E372" s="11"/>
      <c r="F372" s="11"/>
      <c r="G372" s="11"/>
      <c r="H372" s="11"/>
      <c r="I372" s="11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x14ac:dyDescent="0.2">
      <c r="B373" s="10"/>
      <c r="C373" s="11"/>
      <c r="D373" s="17"/>
      <c r="E373" s="11"/>
      <c r="F373" s="11"/>
      <c r="G373" s="11"/>
      <c r="H373" s="11"/>
      <c r="I373" s="11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x14ac:dyDescent="0.2">
      <c r="B374" s="10"/>
      <c r="C374" s="11"/>
      <c r="D374" s="17"/>
      <c r="E374" s="11"/>
      <c r="F374" s="11"/>
      <c r="G374" s="11"/>
      <c r="H374" s="11"/>
      <c r="I374" s="11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x14ac:dyDescent="0.2">
      <c r="B375" s="10"/>
      <c r="C375" s="11"/>
      <c r="D375" s="17"/>
      <c r="E375" s="11"/>
      <c r="F375" s="11"/>
      <c r="G375" s="11"/>
      <c r="H375" s="11"/>
      <c r="I375" s="11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x14ac:dyDescent="0.2">
      <c r="B376" s="10"/>
      <c r="C376" s="11"/>
      <c r="D376" s="17"/>
      <c r="E376" s="11"/>
      <c r="F376" s="11"/>
      <c r="G376" s="11"/>
      <c r="H376" s="11"/>
      <c r="I376" s="11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x14ac:dyDescent="0.2">
      <c r="B377" s="10"/>
      <c r="C377" s="11"/>
      <c r="D377" s="17"/>
      <c r="E377" s="11"/>
      <c r="F377" s="11"/>
      <c r="G377" s="11"/>
      <c r="H377" s="11"/>
      <c r="I377" s="11"/>
    </row>
    <row r="378" spans="1:20" x14ac:dyDescent="0.2">
      <c r="B378" s="10"/>
      <c r="C378" s="11"/>
      <c r="D378" s="17"/>
      <c r="E378" s="11"/>
      <c r="F378" s="11"/>
      <c r="G378" s="11"/>
      <c r="H378" s="11"/>
      <c r="I378" s="11"/>
    </row>
    <row r="379" spans="1:20" x14ac:dyDescent="0.2">
      <c r="B379" s="10"/>
      <c r="C379" s="11"/>
      <c r="D379" s="17"/>
      <c r="E379" s="11"/>
      <c r="F379" s="11"/>
      <c r="G379" s="11"/>
      <c r="H379" s="11"/>
      <c r="I379" s="11"/>
    </row>
    <row r="380" spans="1:20" x14ac:dyDescent="0.2">
      <c r="B380" s="10"/>
      <c r="C380" s="11"/>
      <c r="D380" s="17"/>
      <c r="E380" s="11"/>
      <c r="F380" s="11"/>
      <c r="G380" s="11"/>
      <c r="H380" s="11"/>
      <c r="I380" s="11"/>
    </row>
    <row r="381" spans="1:20" x14ac:dyDescent="0.2">
      <c r="B381" s="10"/>
      <c r="C381" s="11"/>
      <c r="D381" s="17"/>
      <c r="E381" s="11"/>
      <c r="F381" s="11"/>
      <c r="G381" s="11"/>
      <c r="H381" s="11"/>
      <c r="I381" s="11"/>
    </row>
    <row r="382" spans="1:20" x14ac:dyDescent="0.2">
      <c r="B382" s="10"/>
      <c r="C382" s="11"/>
      <c r="D382" s="17"/>
      <c r="E382" s="11"/>
      <c r="F382" s="11"/>
      <c r="G382" s="11"/>
      <c r="H382" s="11"/>
      <c r="I382" s="11"/>
    </row>
    <row r="383" spans="1:20" x14ac:dyDescent="0.2">
      <c r="B383" s="10"/>
      <c r="C383" s="11"/>
      <c r="D383" s="17"/>
      <c r="E383" s="11"/>
      <c r="F383" s="11"/>
      <c r="G383" s="11"/>
      <c r="H383" s="11"/>
      <c r="I383" s="11"/>
    </row>
    <row r="384" spans="1:20" x14ac:dyDescent="0.2">
      <c r="B384" s="10"/>
      <c r="C384" s="11"/>
      <c r="D384" s="17"/>
      <c r="E384" s="11"/>
      <c r="F384" s="11"/>
      <c r="G384" s="11"/>
      <c r="H384" s="11"/>
      <c r="I384" s="11"/>
    </row>
    <row r="385" spans="2:9" x14ac:dyDescent="0.2">
      <c r="B385" s="10"/>
      <c r="C385" s="11"/>
      <c r="D385" s="17"/>
      <c r="E385" s="11"/>
      <c r="F385" s="11"/>
      <c r="G385" s="11"/>
      <c r="H385" s="11"/>
      <c r="I385" s="11"/>
    </row>
    <row r="386" spans="2:9" x14ac:dyDescent="0.2">
      <c r="B386" s="10"/>
      <c r="C386" s="11"/>
      <c r="D386" s="17"/>
      <c r="E386" s="11"/>
      <c r="F386" s="11"/>
      <c r="G386" s="11"/>
      <c r="H386" s="11"/>
      <c r="I386" s="11"/>
    </row>
    <row r="387" spans="2:9" x14ac:dyDescent="0.2">
      <c r="B387" s="10"/>
      <c r="C387" s="11"/>
      <c r="D387" s="17"/>
      <c r="E387" s="11"/>
      <c r="F387" s="11"/>
      <c r="G387" s="11"/>
      <c r="H387" s="11"/>
      <c r="I387" s="11"/>
    </row>
    <row r="388" spans="2:9" x14ac:dyDescent="0.2">
      <c r="B388" s="10"/>
      <c r="C388" s="11"/>
      <c r="D388" s="17"/>
      <c r="E388" s="11"/>
      <c r="F388" s="11"/>
      <c r="G388" s="11"/>
      <c r="H388" s="11"/>
      <c r="I388" s="11"/>
    </row>
    <row r="389" spans="2:9" x14ac:dyDescent="0.2">
      <c r="B389" s="10"/>
      <c r="C389" s="11"/>
      <c r="D389" s="17"/>
      <c r="E389" s="11"/>
      <c r="F389" s="11"/>
      <c r="G389" s="11"/>
      <c r="H389" s="11"/>
      <c r="I389" s="11"/>
    </row>
    <row r="390" spans="2:9" x14ac:dyDescent="0.2">
      <c r="B390" s="10"/>
      <c r="C390" s="11"/>
      <c r="D390" s="17"/>
      <c r="E390" s="11"/>
      <c r="F390" s="11"/>
      <c r="G390" s="11"/>
      <c r="H390" s="11"/>
      <c r="I390" s="11"/>
    </row>
    <row r="391" spans="2:9" x14ac:dyDescent="0.2">
      <c r="B391" s="10"/>
      <c r="C391" s="11"/>
      <c r="D391" s="17"/>
      <c r="E391" s="11"/>
      <c r="F391" s="11"/>
      <c r="G391" s="11"/>
      <c r="H391" s="11"/>
      <c r="I391" s="11"/>
    </row>
    <row r="392" spans="2:9" x14ac:dyDescent="0.2">
      <c r="B392" s="10"/>
      <c r="C392" s="11"/>
      <c r="D392" s="17"/>
      <c r="E392" s="11"/>
      <c r="F392" s="11"/>
      <c r="G392" s="11"/>
      <c r="H392" s="11"/>
      <c r="I392" s="11"/>
    </row>
    <row r="393" spans="2:9" x14ac:dyDescent="0.2">
      <c r="B393" s="10"/>
      <c r="C393" s="11"/>
      <c r="D393" s="17"/>
      <c r="E393" s="11"/>
      <c r="F393" s="11"/>
      <c r="G393" s="11"/>
      <c r="H393" s="11"/>
      <c r="I393" s="11"/>
    </row>
    <row r="394" spans="2:9" x14ac:dyDescent="0.2">
      <c r="B394" s="10"/>
      <c r="C394" s="11"/>
      <c r="D394" s="17"/>
      <c r="E394" s="11"/>
      <c r="F394" s="11"/>
      <c r="G394" s="11"/>
      <c r="H394" s="11"/>
      <c r="I394" s="11"/>
    </row>
    <row r="395" spans="2:9" x14ac:dyDescent="0.2">
      <c r="B395" s="10"/>
      <c r="C395" s="11"/>
      <c r="D395" s="17"/>
      <c r="E395" s="11"/>
      <c r="F395" s="11"/>
      <c r="G395" s="11"/>
      <c r="H395" s="11"/>
      <c r="I395" s="11"/>
    </row>
    <row r="396" spans="2:9" x14ac:dyDescent="0.2">
      <c r="B396" s="10"/>
      <c r="C396" s="11"/>
      <c r="D396" s="17"/>
      <c r="E396" s="11"/>
      <c r="F396" s="11"/>
      <c r="G396" s="11"/>
      <c r="H396" s="11"/>
      <c r="I396" s="11"/>
    </row>
    <row r="397" spans="2:9" x14ac:dyDescent="0.2">
      <c r="B397" s="10"/>
      <c r="C397" s="11"/>
      <c r="D397" s="17"/>
      <c r="E397" s="11"/>
      <c r="F397" s="11"/>
      <c r="G397" s="11"/>
      <c r="H397" s="11"/>
      <c r="I397" s="11"/>
    </row>
    <row r="398" spans="2:9" x14ac:dyDescent="0.2">
      <c r="B398" s="10"/>
      <c r="C398" s="11"/>
      <c r="D398" s="17"/>
      <c r="E398" s="11"/>
      <c r="F398" s="11"/>
      <c r="G398" s="11"/>
      <c r="H398" s="11"/>
      <c r="I398" s="11"/>
    </row>
    <row r="399" spans="2:9" x14ac:dyDescent="0.2">
      <c r="B399" s="10"/>
      <c r="C399" s="11"/>
      <c r="D399" s="17"/>
      <c r="E399" s="11"/>
      <c r="F399" s="11"/>
      <c r="G399" s="11"/>
      <c r="H399" s="11"/>
      <c r="I399" s="11"/>
    </row>
    <row r="400" spans="2:9" x14ac:dyDescent="0.2">
      <c r="B400" s="10"/>
      <c r="C400" s="11"/>
      <c r="D400" s="17"/>
      <c r="E400" s="11"/>
      <c r="F400" s="11"/>
      <c r="G400" s="11"/>
      <c r="H400" s="11"/>
      <c r="I400" s="11"/>
    </row>
    <row r="401" spans="2:9" x14ac:dyDescent="0.2">
      <c r="B401" s="10"/>
      <c r="C401" s="11"/>
      <c r="D401" s="17"/>
      <c r="E401" s="11"/>
      <c r="F401" s="11"/>
      <c r="G401" s="11"/>
      <c r="H401" s="11"/>
      <c r="I401" s="11"/>
    </row>
    <row r="402" spans="2:9" x14ac:dyDescent="0.2">
      <c r="B402" s="10"/>
      <c r="C402" s="11"/>
      <c r="D402" s="17"/>
      <c r="E402" s="11"/>
      <c r="F402" s="11"/>
      <c r="G402" s="11"/>
      <c r="H402" s="11"/>
      <c r="I402" s="11"/>
    </row>
    <row r="403" spans="2:9" x14ac:dyDescent="0.2">
      <c r="B403" s="10"/>
      <c r="C403" s="11"/>
      <c r="D403" s="17"/>
      <c r="E403" s="11"/>
      <c r="F403" s="11"/>
      <c r="G403" s="11"/>
      <c r="H403" s="11"/>
      <c r="I403" s="11"/>
    </row>
    <row r="404" spans="2:9" x14ac:dyDescent="0.2">
      <c r="B404" s="10"/>
      <c r="C404" s="11"/>
      <c r="D404" s="17"/>
      <c r="E404" s="11"/>
      <c r="F404" s="11"/>
      <c r="G404" s="11"/>
      <c r="H404" s="11"/>
      <c r="I404" s="11"/>
    </row>
    <row r="405" spans="2:9" x14ac:dyDescent="0.2">
      <c r="B405" s="10"/>
      <c r="C405" s="11"/>
      <c r="D405" s="17"/>
      <c r="E405" s="11"/>
      <c r="F405" s="11"/>
      <c r="G405" s="11"/>
      <c r="H405" s="11"/>
      <c r="I405" s="11"/>
    </row>
    <row r="406" spans="2:9" x14ac:dyDescent="0.2">
      <c r="B406" s="10"/>
      <c r="C406" s="11"/>
      <c r="D406" s="17"/>
      <c r="E406" s="11"/>
      <c r="F406" s="11"/>
      <c r="G406" s="11"/>
      <c r="H406" s="11"/>
      <c r="I406" s="11"/>
    </row>
    <row r="407" spans="2:9" x14ac:dyDescent="0.2">
      <c r="B407" s="10"/>
      <c r="C407" s="11"/>
      <c r="D407" s="17"/>
      <c r="E407" s="11"/>
      <c r="F407" s="11"/>
      <c r="G407" s="11"/>
      <c r="H407" s="11"/>
      <c r="I407" s="11"/>
    </row>
    <row r="408" spans="2:9" x14ac:dyDescent="0.2">
      <c r="B408" s="10"/>
      <c r="C408" s="11"/>
      <c r="D408" s="17"/>
      <c r="E408" s="11"/>
      <c r="F408" s="11"/>
      <c r="G408" s="11"/>
      <c r="H408" s="11"/>
      <c r="I408" s="11"/>
    </row>
    <row r="409" spans="2:9" x14ac:dyDescent="0.2">
      <c r="B409" s="10"/>
      <c r="C409" s="11"/>
      <c r="D409" s="17"/>
      <c r="E409" s="11"/>
      <c r="F409" s="11"/>
      <c r="G409" s="11"/>
      <c r="H409" s="11"/>
      <c r="I409" s="11"/>
    </row>
    <row r="410" spans="2:9" x14ac:dyDescent="0.2">
      <c r="B410" s="10"/>
      <c r="C410" s="11"/>
      <c r="D410" s="17"/>
      <c r="E410" s="11"/>
      <c r="F410" s="11"/>
      <c r="G410" s="11"/>
      <c r="H410" s="11"/>
      <c r="I410" s="11"/>
    </row>
    <row r="411" spans="2:9" x14ac:dyDescent="0.2">
      <c r="B411" s="10"/>
      <c r="C411" s="11"/>
      <c r="D411" s="17"/>
      <c r="E411" s="11"/>
      <c r="F411" s="11"/>
      <c r="G411" s="11"/>
      <c r="H411" s="11"/>
      <c r="I411" s="11"/>
    </row>
    <row r="412" spans="2:9" x14ac:dyDescent="0.2">
      <c r="B412" s="10"/>
      <c r="C412" s="11"/>
      <c r="D412" s="17"/>
      <c r="E412" s="11"/>
      <c r="F412" s="11"/>
      <c r="G412" s="11"/>
      <c r="H412" s="11"/>
      <c r="I412" s="11"/>
    </row>
    <row r="413" spans="2:9" x14ac:dyDescent="0.2">
      <c r="B413" s="10"/>
      <c r="C413" s="11"/>
      <c r="D413" s="17"/>
      <c r="E413" s="11"/>
      <c r="F413" s="11"/>
      <c r="G413" s="11"/>
      <c r="H413" s="11"/>
      <c r="I413" s="11"/>
    </row>
    <row r="414" spans="2:9" x14ac:dyDescent="0.2">
      <c r="B414" s="10"/>
      <c r="C414" s="11"/>
      <c r="D414" s="17"/>
      <c r="E414" s="11"/>
      <c r="F414" s="11"/>
      <c r="G414" s="11"/>
      <c r="H414" s="11"/>
      <c r="I414" s="11"/>
    </row>
    <row r="415" spans="2:9" x14ac:dyDescent="0.2">
      <c r="B415" s="10"/>
      <c r="C415" s="11"/>
      <c r="D415" s="17"/>
      <c r="E415" s="11"/>
      <c r="F415" s="11"/>
      <c r="G415" s="11"/>
      <c r="H415" s="11"/>
      <c r="I415" s="11"/>
    </row>
    <row r="416" spans="2:9" x14ac:dyDescent="0.2">
      <c r="B416" s="10"/>
      <c r="C416" s="11"/>
      <c r="D416" s="17"/>
      <c r="E416" s="11"/>
      <c r="F416" s="11"/>
      <c r="G416" s="11"/>
      <c r="H416" s="11"/>
      <c r="I416" s="11"/>
    </row>
    <row r="417" spans="2:9" x14ac:dyDescent="0.2">
      <c r="B417" s="10"/>
      <c r="C417" s="11"/>
      <c r="D417" s="17"/>
      <c r="E417" s="11"/>
      <c r="F417" s="11"/>
      <c r="G417" s="11"/>
      <c r="H417" s="11"/>
      <c r="I417" s="11"/>
    </row>
    <row r="418" spans="2:9" x14ac:dyDescent="0.2">
      <c r="B418" s="10"/>
      <c r="C418" s="11"/>
      <c r="D418" s="17"/>
      <c r="E418" s="11"/>
      <c r="F418" s="11"/>
      <c r="G418" s="11"/>
      <c r="H418" s="11"/>
      <c r="I418" s="11"/>
    </row>
    <row r="419" spans="2:9" x14ac:dyDescent="0.2">
      <c r="B419" s="10"/>
      <c r="C419" s="11"/>
      <c r="D419" s="17"/>
      <c r="E419" s="11"/>
      <c r="F419" s="11"/>
      <c r="G419" s="11"/>
      <c r="H419" s="11"/>
      <c r="I419" s="11"/>
    </row>
    <row r="420" spans="2:9" x14ac:dyDescent="0.2">
      <c r="B420" s="10"/>
      <c r="C420" s="11"/>
      <c r="D420" s="17"/>
      <c r="E420" s="11"/>
      <c r="F420" s="11"/>
      <c r="G420" s="11"/>
      <c r="H420" s="11"/>
      <c r="I420" s="11"/>
    </row>
    <row r="421" spans="2:9" x14ac:dyDescent="0.2">
      <c r="B421" s="10"/>
      <c r="C421" s="11"/>
      <c r="D421" s="17"/>
      <c r="E421" s="11"/>
      <c r="F421" s="11"/>
      <c r="G421" s="11"/>
      <c r="H421" s="11"/>
      <c r="I421" s="11"/>
    </row>
    <row r="422" spans="2:9" x14ac:dyDescent="0.2">
      <c r="B422" s="10"/>
      <c r="C422" s="11"/>
      <c r="D422" s="17"/>
      <c r="E422" s="11"/>
      <c r="F422" s="11"/>
      <c r="G422" s="11"/>
      <c r="H422" s="11"/>
      <c r="I422" s="11"/>
    </row>
    <row r="423" spans="2:9" x14ac:dyDescent="0.2">
      <c r="B423" s="10"/>
      <c r="C423" s="11"/>
      <c r="D423" s="17"/>
      <c r="E423" s="11"/>
      <c r="F423" s="11"/>
      <c r="G423" s="11"/>
      <c r="H423" s="11"/>
      <c r="I423" s="11"/>
    </row>
    <row r="424" spans="2:9" x14ac:dyDescent="0.2">
      <c r="B424" s="10"/>
      <c r="C424" s="11"/>
      <c r="D424" s="17"/>
      <c r="E424" s="11"/>
      <c r="F424" s="11"/>
      <c r="G424" s="11"/>
      <c r="H424" s="11"/>
      <c r="I424" s="11"/>
    </row>
    <row r="425" spans="2:9" x14ac:dyDescent="0.2">
      <c r="B425" s="10"/>
      <c r="C425" s="11"/>
      <c r="D425" s="17"/>
      <c r="E425" s="11"/>
      <c r="F425" s="11"/>
      <c r="G425" s="11"/>
      <c r="H425" s="11"/>
      <c r="I425" s="11"/>
    </row>
    <row r="426" spans="2:9" x14ac:dyDescent="0.2">
      <c r="B426" s="10"/>
      <c r="C426" s="11"/>
      <c r="D426" s="17"/>
      <c r="E426" s="11"/>
      <c r="F426" s="11"/>
      <c r="G426" s="11"/>
      <c r="H426" s="11"/>
      <c r="I426" s="11"/>
    </row>
    <row r="427" spans="2:9" x14ac:dyDescent="0.2">
      <c r="B427" s="10"/>
      <c r="C427" s="11"/>
      <c r="D427" s="17"/>
      <c r="E427" s="11"/>
      <c r="F427" s="11"/>
      <c r="G427" s="11"/>
      <c r="H427" s="11"/>
      <c r="I427" s="11"/>
    </row>
    <row r="428" spans="2:9" x14ac:dyDescent="0.2">
      <c r="B428" s="10"/>
      <c r="C428" s="11"/>
      <c r="D428" s="17"/>
      <c r="E428" s="11"/>
      <c r="F428" s="11"/>
      <c r="G428" s="11"/>
      <c r="H428" s="11"/>
      <c r="I428" s="11"/>
    </row>
    <row r="429" spans="2:9" x14ac:dyDescent="0.2">
      <c r="B429" s="10"/>
      <c r="C429" s="11"/>
      <c r="D429" s="17"/>
      <c r="E429" s="11"/>
      <c r="F429" s="11"/>
      <c r="G429" s="11"/>
      <c r="H429" s="11"/>
      <c r="I429" s="11"/>
    </row>
    <row r="430" spans="2:9" x14ac:dyDescent="0.2">
      <c r="B430" s="10"/>
      <c r="C430" s="11"/>
      <c r="D430" s="17"/>
      <c r="E430" s="11"/>
      <c r="F430" s="11"/>
      <c r="G430" s="11"/>
      <c r="H430" s="11"/>
      <c r="I430" s="11"/>
    </row>
    <row r="431" spans="2:9" x14ac:dyDescent="0.2">
      <c r="B431" s="10"/>
      <c r="C431" s="11"/>
      <c r="D431" s="17"/>
      <c r="E431" s="11"/>
      <c r="F431" s="11"/>
      <c r="G431" s="11"/>
      <c r="H431" s="11"/>
      <c r="I431" s="11"/>
    </row>
    <row r="432" spans="2:9" x14ac:dyDescent="0.2">
      <c r="B432" s="10"/>
      <c r="C432" s="11"/>
      <c r="D432" s="17"/>
      <c r="E432" s="11"/>
      <c r="F432" s="11"/>
      <c r="G432" s="11"/>
      <c r="H432" s="11"/>
      <c r="I432" s="11"/>
    </row>
    <row r="433" spans="2:9" x14ac:dyDescent="0.2">
      <c r="B433" s="10"/>
      <c r="C433" s="11"/>
      <c r="D433" s="17"/>
      <c r="E433" s="11"/>
      <c r="F433" s="11"/>
      <c r="G433" s="11"/>
      <c r="H433" s="11"/>
      <c r="I433" s="11"/>
    </row>
    <row r="434" spans="2:9" x14ac:dyDescent="0.2">
      <c r="B434" s="10"/>
      <c r="C434" s="11"/>
      <c r="D434" s="17"/>
      <c r="E434" s="11"/>
      <c r="F434" s="11"/>
      <c r="G434" s="11"/>
      <c r="H434" s="11"/>
      <c r="I434" s="11"/>
    </row>
    <row r="435" spans="2:9" x14ac:dyDescent="0.2">
      <c r="B435" s="10"/>
      <c r="C435" s="11"/>
      <c r="D435" s="17"/>
      <c r="E435" s="11"/>
      <c r="F435" s="11"/>
      <c r="G435" s="11"/>
      <c r="H435" s="11"/>
      <c r="I435" s="11"/>
    </row>
    <row r="436" spans="2:9" x14ac:dyDescent="0.2">
      <c r="B436" s="10"/>
      <c r="C436" s="11"/>
      <c r="D436" s="17"/>
      <c r="E436" s="11"/>
      <c r="F436" s="11"/>
      <c r="G436" s="11"/>
      <c r="H436" s="11"/>
      <c r="I436" s="11"/>
    </row>
    <row r="437" spans="2:9" x14ac:dyDescent="0.2">
      <c r="B437" s="10"/>
      <c r="C437" s="11"/>
      <c r="D437" s="17"/>
      <c r="E437" s="11"/>
      <c r="F437" s="11"/>
      <c r="G437" s="11"/>
      <c r="H437" s="11"/>
      <c r="I437" s="11"/>
    </row>
    <row r="438" spans="2:9" x14ac:dyDescent="0.2">
      <c r="B438" s="10"/>
      <c r="C438" s="11"/>
      <c r="D438" s="17"/>
      <c r="E438" s="11"/>
      <c r="F438" s="11"/>
      <c r="G438" s="11"/>
      <c r="H438" s="11"/>
      <c r="I438" s="11"/>
    </row>
    <row r="439" spans="2:9" x14ac:dyDescent="0.2">
      <c r="B439" s="10"/>
      <c r="C439" s="11"/>
      <c r="D439" s="17"/>
      <c r="E439" s="11"/>
      <c r="F439" s="11"/>
      <c r="G439" s="11"/>
      <c r="H439" s="11"/>
      <c r="I439" s="11"/>
    </row>
    <row r="440" spans="2:9" x14ac:dyDescent="0.2">
      <c r="B440" s="10"/>
      <c r="C440" s="11"/>
      <c r="D440" s="17"/>
      <c r="E440" s="11"/>
      <c r="F440" s="11"/>
      <c r="G440" s="11"/>
      <c r="H440" s="11"/>
      <c r="I440" s="11"/>
    </row>
    <row r="441" spans="2:9" x14ac:dyDescent="0.2">
      <c r="B441" s="10"/>
      <c r="C441" s="11"/>
      <c r="D441" s="17"/>
      <c r="E441" s="11"/>
      <c r="F441" s="11"/>
      <c r="G441" s="11"/>
      <c r="H441" s="11"/>
      <c r="I441" s="11"/>
    </row>
    <row r="442" spans="2:9" x14ac:dyDescent="0.2">
      <c r="B442" s="10"/>
      <c r="C442" s="11"/>
      <c r="D442" s="17"/>
      <c r="E442" s="11"/>
      <c r="F442" s="11"/>
      <c r="G442" s="11"/>
      <c r="H442" s="11"/>
      <c r="I442" s="11"/>
    </row>
    <row r="443" spans="2:9" x14ac:dyDescent="0.2">
      <c r="B443" s="10"/>
      <c r="C443" s="11"/>
      <c r="D443" s="17"/>
      <c r="E443" s="11"/>
      <c r="F443" s="11"/>
      <c r="G443" s="11"/>
      <c r="H443" s="11"/>
      <c r="I443" s="11"/>
    </row>
    <row r="444" spans="2:9" x14ac:dyDescent="0.2">
      <c r="B444" s="10"/>
      <c r="C444" s="11"/>
      <c r="D444" s="17"/>
      <c r="E444" s="11"/>
      <c r="F444" s="11"/>
      <c r="G444" s="11"/>
      <c r="H444" s="11"/>
      <c r="I444" s="11"/>
    </row>
    <row r="445" spans="2:9" x14ac:dyDescent="0.2">
      <c r="B445" s="10"/>
      <c r="C445" s="11"/>
      <c r="D445" s="17"/>
      <c r="E445" s="11"/>
      <c r="F445" s="11"/>
      <c r="G445" s="11"/>
      <c r="H445" s="11"/>
      <c r="I445" s="11"/>
    </row>
    <row r="446" spans="2:9" x14ac:dyDescent="0.2">
      <c r="B446" s="10"/>
      <c r="C446" s="11"/>
      <c r="D446" s="17"/>
      <c r="E446" s="11"/>
      <c r="F446" s="11"/>
      <c r="G446" s="11"/>
      <c r="H446" s="11"/>
      <c r="I446" s="11"/>
    </row>
    <row r="447" spans="2:9" x14ac:dyDescent="0.2">
      <c r="B447" s="10"/>
      <c r="C447" s="11"/>
      <c r="D447" s="17"/>
      <c r="E447" s="11"/>
      <c r="F447" s="11"/>
      <c r="G447" s="11"/>
      <c r="H447" s="11"/>
      <c r="I447" s="11"/>
    </row>
    <row r="448" spans="2:9" x14ac:dyDescent="0.2">
      <c r="B448" s="10"/>
      <c r="C448" s="11"/>
      <c r="D448" s="17"/>
      <c r="E448" s="11"/>
      <c r="F448" s="11"/>
      <c r="G448" s="11"/>
      <c r="H448" s="11"/>
      <c r="I448" s="11"/>
    </row>
    <row r="449" spans="2:9" x14ac:dyDescent="0.2">
      <c r="B449" s="10"/>
      <c r="C449" s="11"/>
      <c r="D449" s="17"/>
      <c r="E449" s="11"/>
      <c r="F449" s="11"/>
      <c r="G449" s="11"/>
      <c r="H449" s="11"/>
      <c r="I449" s="11"/>
    </row>
    <row r="450" spans="2:9" x14ac:dyDescent="0.2">
      <c r="B450" s="10"/>
      <c r="C450" s="11"/>
      <c r="D450" s="17"/>
      <c r="E450" s="11"/>
      <c r="F450" s="11"/>
      <c r="G450" s="11"/>
      <c r="H450" s="11"/>
      <c r="I450" s="11"/>
    </row>
    <row r="451" spans="2:9" x14ac:dyDescent="0.2">
      <c r="B451" s="10"/>
      <c r="C451" s="11"/>
      <c r="D451" s="17"/>
      <c r="E451" s="11"/>
      <c r="F451" s="11"/>
      <c r="G451" s="11"/>
      <c r="H451" s="11"/>
      <c r="I451" s="11"/>
    </row>
  </sheetData>
  <mergeCells count="82">
    <mergeCell ref="A28:A29"/>
    <mergeCell ref="A301:I301"/>
    <mergeCell ref="A304:A305"/>
    <mergeCell ref="A35:A36"/>
    <mergeCell ref="A37:A38"/>
    <mergeCell ref="H9:H12"/>
    <mergeCell ref="A185:A186"/>
    <mergeCell ref="A215:A216"/>
    <mergeCell ref="A20:A21"/>
    <mergeCell ref="A24:A25"/>
    <mergeCell ref="A306:A307"/>
    <mergeCell ref="A108:A109"/>
    <mergeCell ref="A115:A116"/>
    <mergeCell ref="A117:A118"/>
    <mergeCell ref="A22:A23"/>
    <mergeCell ref="A248:A249"/>
    <mergeCell ref="A163:I163"/>
    <mergeCell ref="A168:I168"/>
    <mergeCell ref="A193:I193"/>
    <mergeCell ref="A201:A202"/>
    <mergeCell ref="A33:A34"/>
    <mergeCell ref="A119:A120"/>
    <mergeCell ref="A128:I128"/>
    <mergeCell ref="A246:A247"/>
    <mergeCell ref="A143:I143"/>
    <mergeCell ref="A148:I148"/>
    <mergeCell ref="A153:I153"/>
    <mergeCell ref="A238:I238"/>
    <mergeCell ref="A231:I231"/>
    <mergeCell ref="A210:I210"/>
    <mergeCell ref="A26:A27"/>
    <mergeCell ref="A6:I6"/>
    <mergeCell ref="A7:I7"/>
    <mergeCell ref="E9:E12"/>
    <mergeCell ref="F9:F12"/>
    <mergeCell ref="G9:G12"/>
    <mergeCell ref="I9:I12"/>
    <mergeCell ref="E323:G323"/>
    <mergeCell ref="E321:H321"/>
    <mergeCell ref="A313:I313"/>
    <mergeCell ref="A296:I296"/>
    <mergeCell ref="A30:I30"/>
    <mergeCell ref="A80:I80"/>
    <mergeCell ref="A85:I85"/>
    <mergeCell ref="A173:I173"/>
    <mergeCell ref="A176:A177"/>
    <mergeCell ref="A90:I90"/>
    <mergeCell ref="A123:I123"/>
    <mergeCell ref="A75:I75"/>
    <mergeCell ref="A219:I219"/>
    <mergeCell ref="A158:I158"/>
    <mergeCell ref="A39:I39"/>
    <mergeCell ref="A112:I112"/>
    <mergeCell ref="A187:I187"/>
    <mergeCell ref="A44:A45"/>
    <mergeCell ref="A52:I52"/>
    <mergeCell ref="A191:A192"/>
    <mergeCell ref="A66:I66"/>
    <mergeCell ref="A95:I95"/>
    <mergeCell ref="A61:I61"/>
    <mergeCell ref="A105:I105"/>
    <mergeCell ref="A100:I100"/>
    <mergeCell ref="A121:A122"/>
    <mergeCell ref="A71:A72"/>
    <mergeCell ref="A286:I286"/>
    <mergeCell ref="A275:I275"/>
    <mergeCell ref="A265:I265"/>
    <mergeCell ref="A270:I270"/>
    <mergeCell ref="A203:I203"/>
    <mergeCell ref="A180:I180"/>
    <mergeCell ref="A226:I226"/>
    <mergeCell ref="A198:I198"/>
    <mergeCell ref="A138:I138"/>
    <mergeCell ref="A133:I133"/>
    <mergeCell ref="A183:A184"/>
    <mergeCell ref="A250:I250"/>
    <mergeCell ref="A308:I308"/>
    <mergeCell ref="A281:I281"/>
    <mergeCell ref="A260:I260"/>
    <mergeCell ref="A243:I243"/>
    <mergeCell ref="A255:I255"/>
    <mergeCell ref="A291:I291"/>
  </mergeCells>
  <phoneticPr fontId="0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Andrei Iuresi</cp:lastModifiedBy>
  <cp:lastPrinted>2023-09-18T06:49:19Z</cp:lastPrinted>
  <dcterms:created xsi:type="dcterms:W3CDTF">2016-12-22T13:05:23Z</dcterms:created>
  <dcterms:modified xsi:type="dcterms:W3CDTF">2023-09-18T14:26:44Z</dcterms:modified>
</cp:coreProperties>
</file>